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+Yl7x5hGDWhRFrvqzPb8WrrzHQ/wetXMpGLyQrqwCf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ID#AAAB2lzlxOo
Nareswari Dahayu    (2026-03-27 14:26:23)
Tabel 1.1.1 Sumbar Dalam Angka 2026</t>
      </text>
    </comment>
    <comment authorId="0" ref="Q2">
      <text>
        <t xml:space="preserve">======
ID#AAAB2lzlxOg
Nareswari Dahayu    (2026-03-27 14:24:28)
Tabel 3.1.1 Sumbar Dalam Angka 2026
------
ID#AAAB2lzlxOk
Nareswari Dahayu    (2026-03-27 14:24:37)
hal. 157</t>
      </text>
    </comment>
    <comment authorId="0" ref="L2">
      <text>
        <t xml:space="preserve">======
ID#AAAB2lzlxOY
Nareswari Dahayu    (2026-03-27 14:19:43)
https://sumbar.bps.go.id/id/statistics-table/2/NzU1IzI=/-proyeksi-2020-2035--jumlah-penduduk-menurut-kabupaten-kota-dan-jenis-kelamin-di-provinsi-sumatera-barat.html</t>
      </text>
    </comment>
  </commentList>
  <extLst>
    <ext uri="GoogleSheetsCustomDataVersion2">
      <go:sheetsCustomData xmlns:go="http://customooxmlschemas.google.com/" r:id="rId1" roundtripDataSignature="AMtx7mgYUISSwzo76S33VP/XHDA3ZfriA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22">
      <text>
        <t xml:space="preserve">======
ID#AAAB0mBT7Tg
Nareswari Dahayu    (2026-02-20 04:43:11)
SK Gubernur Sumatera Barat Nomor 562-851-2025 tentang UMP Provinsi Sumatera Barat Tahun 2026
https://www.scribd.com/document/987358037/27-Sk-Ump-Sumatra-Barat-2026
------
ID#AAAB0mBT7Tk
Nareswari Dahayu    (2026-02-20 04:46:22)
berlaku untuk semua kabupaten dan kota di Sumatera Barat</t>
      </text>
    </comment>
  </commentList>
  <extLst>
    <ext uri="GoogleSheetsCustomDataVersion2">
      <go:sheetsCustomData xmlns:go="http://customooxmlschemas.google.com/" r:id="rId1" roundtripDataSignature="AMtx7mhVXp/Mgku6qgH9ELvbzlzgVTXSA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ID#AAAB2lzlxOs
Nareswari Dahayu    (2026-03-27 14:31:32)
Tabel 13.1.3 Sumbar Dalam Angka 2026</t>
      </text>
    </comment>
  </commentList>
  <extLst>
    <ext uri="GoogleSheetsCustomDataVersion2">
      <go:sheetsCustomData xmlns:go="http://customooxmlschemas.google.com/" r:id="rId1" roundtripDataSignature="AMtx7mjUMirNT5EiS52F3fSljIkOVrtlB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4">
      <text>
        <t xml:space="preserve">======
ID#AAAB2lzlxOc
Nareswari Dahayu    (2026-03-27 14:21:20)
Statistik Kunci, Sumbar Dalam Angka 2026 hal. 1</t>
      </text>
    </comment>
  </commentList>
  <extLst>
    <ext uri="GoogleSheetsCustomDataVersion2">
      <go:sheetsCustomData xmlns:go="http://customooxmlschemas.google.com/" r:id="rId1" roundtripDataSignature="AMtx7mikc2+csau87EMK0sAXijJ3wHNSRQ=="/>
    </ext>
  </extLst>
</comments>
</file>

<file path=xl/sharedStrings.xml><?xml version="1.0" encoding="utf-8"?>
<sst xmlns="http://schemas.openxmlformats.org/spreadsheetml/2006/main" count="115" uniqueCount="68">
  <si>
    <t>Jumlah Penduduk Menurut Kabupaten/Kota (Jiwa)</t>
  </si>
  <si>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</si>
  <si>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</si>
  <si>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</si>
  <si>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</si>
  <si>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</si>
  <si>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</si>
  <si>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</si>
  <si>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</si>
  <si>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Kepulauan Mentawai</t>
  </si>
  <si>
    <t>Pesisir Selatan</t>
  </si>
  <si>
    <t>Solok</t>
  </si>
  <si>
    <t>Sijunjung</t>
  </si>
  <si>
    <t>Tanah Datar</t>
  </si>
  <si>
    <t>Padang Pariaman</t>
  </si>
  <si>
    <t>Agam</t>
  </si>
  <si>
    <t>Lima Puluh Kota</t>
  </si>
  <si>
    <t>Pasaman</t>
  </si>
  <si>
    <t>Solok Selatan</t>
  </si>
  <si>
    <t>Dharmasraya</t>
  </si>
  <si>
    <t>Pasaman Barat</t>
  </si>
  <si>
    <t>Kota Padang</t>
  </si>
  <si>
    <t>Kota Solok</t>
  </si>
  <si>
    <t>Kota Sawahlunto</t>
  </si>
  <si>
    <t>Kota Padang Panjang</t>
  </si>
  <si>
    <t>Kota Bukittinggi</t>
  </si>
  <si>
    <t>Kota Payakumbuh</t>
  </si>
  <si>
    <t>Kota Pariaman</t>
  </si>
  <si>
    <t>Provinsi</t>
  </si>
  <si>
    <t>Upah Minimum Regional</t>
  </si>
  <si>
    <t>2020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</si>
  <si>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</si>
  <si>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</si>
  <si>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</si>
  <si>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</si>
  <si>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</si>
  <si>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</si>
  <si>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</si>
  <si>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</si>
  <si>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</si>
  <si>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</si>
  <si>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</si>
  <si>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</si>
  <si>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</si>
  <si>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</si>
  <si>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</si>
  <si>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</si>
  <si>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</si>
  <si>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</si>
  <si>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</si>
  <si>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</si>
  <si>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</si>
  <si>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</si>
  <si>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</si>
  <si>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</si>
  <si>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</si>
  <si>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</si>
  <si>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</si>
  <si>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</si>
  <si>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</si>
  <si>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</si>
  <si>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</si>
  <si>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</si>
  <si>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</si>
  <si>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Wilayah Inflasi Sumatera Utara</t>
  </si>
  <si>
    <t>Inflasi Tahunan (Persen)</t>
  </si>
  <si>
    <t>Sumatera Barat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</si>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</sst>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_-* #,##0_-;\-* #,##0_-;_-* &quot;-&quot;_-;_-@"/>
    <numFmt numFmtId="165" formatCode="_(* #,##0_);_(* \(#,##0\);_(* &quot;-&quot;??_);_(@_)"/>
    <numFmt numFmtId="166" formatCode="_(* #,##0.000_);_(* \(#,##0.000\);_(* &quot;-&quot;??.0_);_(@_)"/>
    <numFmt numFmtId="167" formatCode="0.0%"/>
    <numFmt numFmtId="168" formatCode="_(* #,##0.00_);_(* \(#,##0.00\);_(* &quot;-&quot;??_);_(@_)"/>
    <numFmt numFmtId="169" formatCode="_-* #,##0.00_-;\-* #,##0.00_-;_-* &quot;-&quot;_-;_-@"/>
    <numFmt numFmtId="170" formatCode="&quot;Rp&quot;#,##0.00"/>
    <numFmt numFmtId="171" formatCode="_-* #,##0.0_-;\-* #,##0.0_-;_-* &quot;-&quot;_-;_-@"/>
    <numFmt numFmtId="172" formatCode="_(* #,##0.0_);_(* \(#,##0.0\);_(* &quot;-&quot;??_);_(@_)"/>
    <numFmt numFmtId="173" formatCode="#,##0.0"/>
  </numFmts>
  <fonts count="11">
    <font>
      <sz val="11.0"/>
      <color theme="1"/>
      <name val="Calibri"/>
      <scheme val="minor"/>
    </font>
    <font>
      <sz val="11.0"/>
      <color theme="1"/>
      <name val="Calibri"/>
    </font>
    <font/>
    <font>
      <sz val="10.0"/>
      <color theme="1"/>
      <name val="Calibri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>
      <color theme="1"/>
      <name val="Calibri"/>
      <scheme val="minor"/>
    </font>
    <font>
      <b/>
      <sz val="9.0"/>
      <color theme="1"/>
      <name val="Arial"/>
    </font>
    <font>
      <sz val="9.0"/>
      <color theme="1"/>
      <name val="Arial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2" numFmtId="0" xfId="0" applyBorder="1" applyFont="1"/>
    <xf borderId="2" fillId="0" fontId="2" numFmtId="0" xfId="0" applyBorder="1" applyFont="1"/>
    <xf borderId="0" fillId="0" fontId="3" numFmtId="0" xfId="0" applyFont="1"/>
    <xf borderId="4" fillId="0" fontId="4" numFmtId="0" xfId="0" applyBorder="1" applyFont="1"/>
    <xf borderId="5" fillId="0" fontId="4" numFmtId="0" xfId="0" applyBorder="1" applyFont="1"/>
    <xf borderId="1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 readingOrder="0"/>
    </xf>
    <xf borderId="6" fillId="2" fontId="4" numFmtId="0" xfId="0" applyAlignment="1" applyBorder="1" applyFill="1" applyFont="1">
      <alignment horizontal="center"/>
    </xf>
    <xf borderId="2" fillId="0" fontId="1" numFmtId="164" xfId="0" applyAlignment="1" applyBorder="1" applyFont="1" applyNumberFormat="1">
      <alignment horizontal="right"/>
    </xf>
    <xf borderId="2" fillId="0" fontId="1" numFmtId="165" xfId="0" applyAlignment="1" applyBorder="1" applyFont="1" applyNumberFormat="1">
      <alignment horizontal="center"/>
    </xf>
    <xf borderId="5" fillId="0" fontId="1" numFmtId="164" xfId="0" applyAlignment="1" applyBorder="1" applyFont="1" applyNumberFormat="1">
      <alignment horizontal="right"/>
    </xf>
    <xf borderId="5" fillId="0" fontId="1" numFmtId="165" xfId="0" applyAlignment="1" applyBorder="1" applyFont="1" applyNumberFormat="1">
      <alignment horizontal="center"/>
    </xf>
    <xf borderId="5" fillId="0" fontId="1" numFmtId="165" xfId="0" applyAlignment="1" applyBorder="1" applyFont="1" applyNumberFormat="1">
      <alignment horizontal="center" readingOrder="0"/>
    </xf>
    <xf borderId="1" fillId="3" fontId="1" numFmtId="166" xfId="0" applyAlignment="1" applyBorder="1" applyFill="1" applyFont="1" applyNumberFormat="1">
      <alignment horizontal="center" readingOrder="0"/>
    </xf>
    <xf borderId="5" fillId="3" fontId="1" numFmtId="10" xfId="0" applyAlignment="1" applyBorder="1" applyFont="1" applyNumberFormat="1">
      <alignment horizontal="right"/>
    </xf>
    <xf borderId="6" fillId="3" fontId="1" numFmtId="165" xfId="0" applyAlignment="1" applyBorder="1" applyFont="1" applyNumberFormat="1">
      <alignment horizontal="center"/>
    </xf>
    <xf borderId="6" fillId="3" fontId="1" numFmtId="167" xfId="0" applyAlignment="1" applyBorder="1" applyFont="1" applyNumberFormat="1">
      <alignment horizontal="right"/>
    </xf>
    <xf borderId="1" fillId="3" fontId="1" numFmtId="168" xfId="0" applyAlignment="1" applyBorder="1" applyFont="1" applyNumberFormat="1">
      <alignment horizontal="center" readingOrder="0"/>
    </xf>
    <xf borderId="6" fillId="3" fontId="1" numFmtId="169" xfId="0" applyAlignment="1" applyBorder="1" applyFont="1" applyNumberFormat="1">
      <alignment horizontal="right"/>
    </xf>
    <xf borderId="4" fillId="0" fontId="1" numFmtId="0" xfId="0" applyBorder="1" applyFont="1"/>
    <xf borderId="5" fillId="0" fontId="1" numFmtId="0" xfId="0" applyBorder="1" applyFont="1"/>
    <xf borderId="7" fillId="3" fontId="1" numFmtId="166" xfId="0" applyAlignment="1" applyBorder="1" applyFont="1" applyNumberFormat="1">
      <alignment horizontal="center" readingOrder="0"/>
    </xf>
    <xf borderId="7" fillId="3" fontId="1" numFmtId="166" xfId="0" applyAlignment="1" applyBorder="1" applyFont="1" applyNumberFormat="1">
      <alignment horizontal="center"/>
    </xf>
    <xf borderId="1" fillId="0" fontId="3" numFmtId="164" xfId="0" applyBorder="1" applyFont="1" applyNumberFormat="1"/>
    <xf borderId="4" fillId="0" fontId="3" numFmtId="164" xfId="0" applyAlignment="1" applyBorder="1" applyFont="1" applyNumberFormat="1">
      <alignment readingOrder="0"/>
    </xf>
    <xf borderId="0" fillId="0" fontId="3" numFmtId="0" xfId="0" applyAlignment="1" applyFont="1">
      <alignment horizontal="left"/>
    </xf>
    <xf borderId="8" fillId="0" fontId="1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shrinkToFit="0" wrapText="1"/>
    </xf>
    <xf borderId="5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1" fillId="0" fontId="1" numFmtId="164" xfId="0" applyAlignment="1" applyBorder="1" applyFont="1" applyNumberFormat="1">
      <alignment horizontal="right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0" fillId="0" fontId="1" numFmtId="164" xfId="0" applyFont="1" applyNumberFormat="1"/>
    <xf borderId="0" fillId="0" fontId="1" numFmtId="170" xfId="0" applyAlignment="1" applyFont="1" applyNumberFormat="1">
      <alignment horizontal="right"/>
    </xf>
    <xf borderId="1" fillId="0" fontId="1" numFmtId="3" xfId="0" applyAlignment="1" applyBorder="1" applyFont="1" applyNumberFormat="1">
      <alignment horizontal="right"/>
    </xf>
    <xf borderId="1" fillId="0" fontId="5" numFmtId="3" xfId="0" applyBorder="1" applyFont="1" applyNumberFormat="1"/>
    <xf borderId="5" fillId="0" fontId="4" numFmtId="164" xfId="0" applyAlignment="1" applyBorder="1" applyFont="1" applyNumberFormat="1">
      <alignment horizontal="right"/>
    </xf>
    <xf borderId="1" fillId="0" fontId="6" numFmtId="3" xfId="0" applyBorder="1" applyFont="1" applyNumberFormat="1"/>
    <xf borderId="1" fillId="0" fontId="6" numFmtId="3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7" numFmtId="0" xfId="0" applyAlignment="1" applyFont="1">
      <alignment readingOrder="0"/>
    </xf>
    <xf borderId="0" fillId="0" fontId="7" numFmtId="164" xfId="0" applyFont="1" applyNumberFormat="1"/>
    <xf borderId="0" fillId="0" fontId="7" numFmtId="3" xfId="0" applyFont="1" applyNumberFormat="1"/>
    <xf borderId="3" fillId="0" fontId="1" numFmtId="0" xfId="0" applyAlignment="1" applyBorder="1" applyFont="1">
      <alignment horizontal="center"/>
    </xf>
    <xf borderId="1" fillId="0" fontId="4" numFmtId="0" xfId="0" applyAlignment="1" applyBorder="1" applyFont="1">
      <alignment horizontal="right"/>
    </xf>
    <xf borderId="2" fillId="0" fontId="4" numFmtId="0" xfId="0" applyAlignment="1" applyBorder="1" applyFont="1">
      <alignment horizontal="right"/>
    </xf>
    <xf borderId="1" fillId="0" fontId="6" numFmtId="0" xfId="0" applyBorder="1" applyFont="1"/>
    <xf borderId="1" fillId="0" fontId="6" numFmtId="0" xfId="0" applyAlignment="1" applyBorder="1" applyFont="1">
      <alignment readingOrder="0"/>
    </xf>
    <xf borderId="9" fillId="4" fontId="8" numFmtId="0" xfId="0" applyAlignment="1" applyBorder="1" applyFill="1" applyFont="1">
      <alignment horizontal="center"/>
    </xf>
    <xf borderId="10" fillId="4" fontId="8" numFmtId="0" xfId="0" applyAlignment="1" applyBorder="1" applyFont="1">
      <alignment horizontal="center"/>
    </xf>
    <xf borderId="0" fillId="4" fontId="8" numFmtId="0" xfId="0" applyAlignment="1" applyFont="1">
      <alignment horizontal="center" readingOrder="0"/>
    </xf>
    <xf borderId="1" fillId="0" fontId="1" numFmtId="10" xfId="0" applyAlignment="1" applyBorder="1" applyFont="1" applyNumberFormat="1">
      <alignment horizontal="right"/>
    </xf>
    <xf borderId="2" fillId="0" fontId="1" numFmtId="10" xfId="0" applyAlignment="1" applyBorder="1" applyFont="1" applyNumberFormat="1">
      <alignment horizontal="right"/>
    </xf>
    <xf borderId="5" fillId="0" fontId="1" numFmtId="10" xfId="0" applyAlignment="1" applyBorder="1" applyFont="1" applyNumberFormat="1">
      <alignment horizontal="right"/>
    </xf>
    <xf borderId="1" fillId="0" fontId="5" numFmtId="10" xfId="0" applyBorder="1" applyFont="1" applyNumberFormat="1"/>
    <xf borderId="1" fillId="0" fontId="5" numFmtId="10" xfId="0" applyAlignment="1" applyBorder="1" applyFont="1" applyNumberFormat="1">
      <alignment readingOrder="0"/>
    </xf>
    <xf borderId="11" fillId="5" fontId="9" numFmtId="0" xfId="0" applyAlignment="1" applyBorder="1" applyFill="1" applyFont="1">
      <alignment horizontal="center"/>
    </xf>
    <xf borderId="12" fillId="5" fontId="9" numFmtId="10" xfId="0" applyAlignment="1" applyBorder="1" applyFont="1" applyNumberFormat="1">
      <alignment horizontal="center"/>
    </xf>
    <xf borderId="0" fillId="5" fontId="9" numFmtId="10" xfId="0" applyAlignment="1" applyFont="1" applyNumberFormat="1">
      <alignment horizontal="center"/>
    </xf>
    <xf borderId="4" fillId="0" fontId="1" numFmtId="10" xfId="0" applyAlignment="1" applyBorder="1" applyFont="1" applyNumberFormat="1">
      <alignment horizontal="right"/>
    </xf>
    <xf borderId="11" fillId="6" fontId="9" numFmtId="0" xfId="0" applyAlignment="1" applyBorder="1" applyFill="1" applyFont="1">
      <alignment horizontal="center"/>
    </xf>
    <xf borderId="12" fillId="6" fontId="9" numFmtId="10" xfId="0" applyAlignment="1" applyBorder="1" applyFont="1" applyNumberFormat="1">
      <alignment horizontal="center"/>
    </xf>
    <xf borderId="4" fillId="0" fontId="1" numFmtId="9" xfId="0" applyAlignment="1" applyBorder="1" applyFont="1" applyNumberFormat="1">
      <alignment horizontal="right"/>
    </xf>
    <xf borderId="5" fillId="0" fontId="1" numFmtId="9" xfId="0" applyAlignment="1" applyBorder="1" applyFont="1" applyNumberFormat="1">
      <alignment horizontal="right"/>
    </xf>
    <xf borderId="1" fillId="0" fontId="5" numFmtId="9" xfId="0" applyBorder="1" applyFont="1" applyNumberFormat="1"/>
    <xf borderId="1" fillId="0" fontId="5" numFmtId="9" xfId="0" applyAlignment="1" applyBorder="1" applyFont="1" applyNumberFormat="1">
      <alignment readingOrder="0"/>
    </xf>
    <xf borderId="11" fillId="6" fontId="8" numFmtId="0" xfId="0" applyAlignment="1" applyBorder="1" applyFont="1">
      <alignment horizontal="center"/>
    </xf>
    <xf borderId="4" fillId="0" fontId="1" numFmtId="0" xfId="0" applyAlignment="1" applyBorder="1" applyFont="1">
      <alignment horizontal="right"/>
    </xf>
    <xf borderId="5" fillId="0" fontId="1" numFmtId="0" xfId="0" applyAlignment="1" applyBorder="1" applyFont="1">
      <alignment horizontal="right"/>
    </xf>
    <xf borderId="5" fillId="0" fontId="1" numFmtId="2" xfId="0" applyAlignment="1" applyBorder="1" applyFont="1" applyNumberFormat="1">
      <alignment horizontal="right"/>
    </xf>
    <xf borderId="1" fillId="0" fontId="5" numFmtId="0" xfId="0" applyAlignment="1" applyBorder="1" applyFont="1">
      <alignment readingOrder="0"/>
    </xf>
    <xf borderId="13" fillId="0" fontId="1" numFmtId="0" xfId="0" applyBorder="1" applyFont="1"/>
    <xf borderId="0" fillId="0" fontId="1" numFmtId="0" xfId="0" applyFont="1"/>
    <xf borderId="14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5" numFmtId="0" xfId="0" applyBorder="1" applyFont="1"/>
    <xf borderId="15" fillId="0" fontId="2" numFmtId="0" xfId="0" applyBorder="1" applyFont="1"/>
    <xf borderId="1" fillId="0" fontId="1" numFmtId="0" xfId="0" applyAlignment="1" applyBorder="1" applyFont="1">
      <alignment horizontal="right"/>
    </xf>
    <xf borderId="8" fillId="0" fontId="1" numFmtId="0" xfId="0" applyAlignment="1" applyBorder="1" applyFont="1">
      <alignment horizontal="center"/>
    </xf>
    <xf borderId="2" fillId="0" fontId="1" numFmtId="171" xfId="0" applyAlignment="1" applyBorder="1" applyFont="1" applyNumberFormat="1">
      <alignment horizontal="right"/>
    </xf>
    <xf borderId="5" fillId="0" fontId="1" numFmtId="171" xfId="0" applyAlignment="1" applyBorder="1" applyFont="1" applyNumberFormat="1">
      <alignment horizontal="right"/>
    </xf>
    <xf borderId="1" fillId="0" fontId="1" numFmtId="171" xfId="0" applyAlignment="1" applyBorder="1" applyFont="1" applyNumberFormat="1">
      <alignment horizontal="right"/>
    </xf>
    <xf borderId="0" fillId="0" fontId="1" numFmtId="0" xfId="0" applyAlignment="1" applyFont="1">
      <alignment readingOrder="0"/>
    </xf>
    <xf borderId="4" fillId="0" fontId="1" numFmtId="164" xfId="0" applyAlignment="1" applyBorder="1" applyFont="1" applyNumberFormat="1">
      <alignment horizontal="right"/>
    </xf>
    <xf borderId="5" fillId="0" fontId="1" numFmtId="172" xfId="0" applyAlignment="1" applyBorder="1" applyFont="1" applyNumberFormat="1">
      <alignment horizontal="right"/>
    </xf>
    <xf borderId="1" fillId="0" fontId="1" numFmtId="172" xfId="0" applyAlignment="1" applyBorder="1" applyFont="1" applyNumberFormat="1">
      <alignment horizontal="right"/>
    </xf>
    <xf borderId="1" fillId="0" fontId="5" numFmtId="3" xfId="0" applyAlignment="1" applyBorder="1" applyFont="1" applyNumberFormat="1">
      <alignment readingOrder="0"/>
    </xf>
    <xf borderId="1" fillId="0" fontId="5" numFmtId="173" xfId="0" applyBorder="1" applyFont="1" applyNumberFormat="1"/>
    <xf borderId="1" fillId="0" fontId="5" numFmtId="173" xfId="0" applyAlignment="1" applyBorder="1" applyFont="1" applyNumberFormat="1">
      <alignment readingOrder="0"/>
    </xf>
    <xf borderId="16" fillId="0" fontId="10" numFmtId="0" xfId="0" applyBorder="1" applyFont="1"/>
    <xf borderId="8" fillId="0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4" fillId="0" fontId="2" numFmtId="0" xfId="0" applyBorder="1" applyFont="1"/>
    <xf borderId="1" fillId="0" fontId="10" numFmtId="0" xfId="0" applyAlignment="1" applyBorder="1" applyFont="1">
      <alignment horizontal="right"/>
    </xf>
    <xf borderId="4" fillId="0" fontId="10" numFmtId="0" xfId="0" applyBorder="1" applyFont="1"/>
    <xf borderId="1" fillId="0" fontId="10" numFmtId="2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Sumatera Barat,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UMR'!$B$3:$B$21</c:f>
            </c:strRef>
          </c:cat>
          <c:val>
            <c:numRef>
              <c:f>'2. UMR'!$G$3:$G$21</c:f>
              <c:numCache/>
            </c:numRef>
          </c:val>
        </c:ser>
        <c:axId val="644408256"/>
        <c:axId val="2100076130"/>
      </c:barChart>
      <c:catAx>
        <c:axId val="64440825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2100076130"/>
      </c:catAx>
      <c:valAx>
        <c:axId val="210007613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644408256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Sumatera Barat 2020 - 2026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UMR'!$B$24:$B$30</c:f>
            </c:strRef>
          </c:cat>
          <c:val>
            <c:numRef>
              <c:f>'2. UMR'!$C$24:$C$30</c:f>
              <c:numCache/>
            </c:numRef>
          </c:val>
        </c:ser>
        <c:axId val="1202902817"/>
        <c:axId val="1988249891"/>
      </c:barChart>
      <c:catAx>
        <c:axId val="12029028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88249891"/>
      </c:catAx>
      <c:valAx>
        <c:axId val="198824989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02902817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330814864261059"/>
          <c:y val="0.07062780269058296"/>
          <c:w val="0.8705162480283808"/>
          <c:h val="0.8340332142585696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PDRB'!$C$2:$L$2</c:f>
            </c:strRef>
          </c:cat>
          <c:val>
            <c:numRef>
              <c:f>'3. PDRB'!$C$21:$L$21</c:f>
              <c:numCache/>
            </c:numRef>
          </c:val>
          <c:smooth val="1"/>
        </c:ser>
        <c:axId val="1275786743"/>
        <c:axId val="656583003"/>
      </c:lineChart>
      <c:catAx>
        <c:axId val="12757867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656583003"/>
      </c:catAx>
      <c:valAx>
        <c:axId val="65658300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Laju (%)</a:t>
                </a:r>
              </a:p>
            </c:rich>
          </c:tx>
          <c:layout>
            <c:manualLayout>
              <c:xMode val="edge"/>
              <c:yMode val="edge"/>
              <c:x val="0.031960556844547565"/>
              <c:y val="0.176377118644067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275786743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Investasi'!$C$2:$C$12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Investasi'!$D$2:$D$12</c:f>
              <c:numCache/>
            </c:numRef>
          </c:val>
          <c:smooth val="1"/>
        </c:ser>
        <c:axId val="599085515"/>
        <c:axId val="987745852"/>
      </c:lineChart>
      <c:catAx>
        <c:axId val="5990855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987745852"/>
      </c:catAx>
      <c:valAx>
        <c:axId val="987745852"/>
        <c:scaling>
          <c:orientation val="minMax"/>
          <c:max val="1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599085515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axId val="72296086"/>
        <c:axId val="494310219"/>
      </c:lineChart>
      <c:catAx>
        <c:axId val="722960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494310219"/>
      </c:catAx>
      <c:valAx>
        <c:axId val="494310219"/>
        <c:scaling>
          <c:orientation val="minMax"/>
          <c:max val="18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72296086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121495327102807"/>
          <c:y val="0.05076923076923077"/>
          <c:w val="0.8582294911734164"/>
          <c:h val="0.7497326832357047"/>
        </c:manualLayout>
      </c:layout>
      <c:lineChart>
        <c:ser>
          <c:idx val="0"/>
          <c:order val="0"/>
          <c:tx>
            <c:v>Sumatera Barat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Inflasi'!$B$3:$I$3</c:f>
            </c:strRef>
          </c:cat>
          <c:val>
            <c:numRef>
              <c:f>'5. Inflasi'!$B$4:$I$4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Inflasi'!$B$3:$I$3</c:f>
            </c:strRef>
          </c:cat>
          <c:val>
            <c:numRef>
              <c:f>'5. Inflasi'!$B$5:$I$5</c:f>
              <c:numCache/>
            </c:numRef>
          </c:val>
          <c:smooth val="1"/>
        </c:ser>
        <c:axId val="1793471443"/>
        <c:axId val="934352702"/>
      </c:lineChart>
      <c:catAx>
        <c:axId val="17934714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</a:p>
        </c:txPr>
        <c:crossAx val="934352702"/>
      </c:catAx>
      <c:valAx>
        <c:axId val="934352702"/>
        <c:scaling>
          <c:orientation val="minMax"/>
          <c:max val="1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</a:p>
        </c:txPr>
        <c:crossAx val="1793471443"/>
      </c:valAx>
    </c:plotArea>
    <c:legend>
      <c:legendPos val="b"/>
      <c:overlay val="0"/>
      <c:txPr>
        <a:bodyPr/>
        <a:lstStyle/>
        <a:p>
          <a:pPr lvl="0">
            <a:defRPr b="0" i="0" sz="140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24</xdr:row>
      <xdr:rowOff>133350</xdr:rowOff>
    </xdr:from>
    <xdr:ext cx="8801100" cy="5000625"/>
    <xdr:pic>
      <xdr:nvPicPr>
        <xdr:cNvPr id="995350442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352425</xdr:colOff>
      <xdr:row>2</xdr:row>
      <xdr:rowOff>142875</xdr:rowOff>
    </xdr:from>
    <xdr:ext cx="7315200" cy="7162800"/>
    <xdr:graphicFrame>
      <xdr:nvGraphicFramePr>
        <xdr:cNvPr id="1362057289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247650</xdr:colOff>
      <xdr:row>23</xdr:row>
      <xdr:rowOff>123825</xdr:rowOff>
    </xdr:from>
    <xdr:ext cx="5229225" cy="3533775"/>
    <xdr:graphicFrame>
      <xdr:nvGraphicFramePr>
        <xdr:cNvPr id="298231676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25</xdr:row>
      <xdr:rowOff>47625</xdr:rowOff>
    </xdr:from>
    <xdr:ext cx="7762875" cy="4248150"/>
    <xdr:graphicFrame>
      <xdr:nvGraphicFramePr>
        <xdr:cNvPr id="817872807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0</xdr:row>
      <xdr:rowOff>85725</xdr:rowOff>
    </xdr:from>
    <xdr:ext cx="5962650" cy="2876550"/>
    <xdr:graphicFrame>
      <xdr:nvGraphicFramePr>
        <xdr:cNvPr id="664885826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219075</xdr:colOff>
      <xdr:row>16</xdr:row>
      <xdr:rowOff>9525</xdr:rowOff>
    </xdr:from>
    <xdr:ext cx="5962650" cy="3086100"/>
    <xdr:graphicFrame>
      <xdr:nvGraphicFramePr>
        <xdr:cNvPr id="1312732349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6</xdr:row>
      <xdr:rowOff>28575</xdr:rowOff>
    </xdr:from>
    <xdr:ext cx="5505450" cy="3095625"/>
    <xdr:graphicFrame>
      <xdr:nvGraphicFramePr>
        <xdr:cNvPr id="928890073" name="Chart 7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3.71"/>
    <col customWidth="1" min="3" max="17" width="13.86"/>
    <col customWidth="1" min="18" max="18" width="18.29"/>
    <col customWidth="1" min="19" max="36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12.75" customHeight="1">
      <c r="A2" s="7" t="s">
        <v>1</v>
      </c>
      <c r="B2" s="8" t="s">
        <v>2</v>
      </c>
      <c r="C2" s="9">
        <v>2016.0</v>
      </c>
      <c r="D2" s="10">
        <v>2017.0</v>
      </c>
      <c r="E2" s="10">
        <v>2018.0</v>
      </c>
      <c r="F2" s="10">
        <v>2019.0</v>
      </c>
      <c r="G2" s="10">
        <v>2020.0</v>
      </c>
      <c r="H2" s="10">
        <v>2021.0</v>
      </c>
      <c r="I2" s="11">
        <v>2022.0</v>
      </c>
      <c r="J2" s="11">
        <v>2023.0</v>
      </c>
      <c r="K2" s="11">
        <v>2024.0</v>
      </c>
      <c r="L2" s="12">
        <v>2025.0</v>
      </c>
      <c r="M2" s="13" t="s">
        <v>3</v>
      </c>
      <c r="N2" s="13" t="s">
        <v>4</v>
      </c>
      <c r="O2" s="13" t="s">
        <v>5</v>
      </c>
      <c r="P2" s="13" t="s">
        <v>6</v>
      </c>
      <c r="Q2" s="13" t="s">
        <v>7</v>
      </c>
      <c r="R2" s="13" t="s">
        <v>8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2.75" customHeight="1">
      <c r="A3" s="1">
        <v>1.0</v>
      </c>
      <c r="B3" s="2" t="s">
        <v>9</v>
      </c>
      <c r="C3" s="14">
        <v>86981.0</v>
      </c>
      <c r="D3" s="14">
        <v>88692.0</v>
      </c>
      <c r="E3" s="14">
        <v>90373.0</v>
      </c>
      <c r="F3" s="14">
        <v>92021.0</v>
      </c>
      <c r="G3" s="15">
        <v>87623.0</v>
      </c>
      <c r="H3" s="14">
        <v>88389.0</v>
      </c>
      <c r="I3" s="16">
        <v>89401.0</v>
      </c>
      <c r="J3" s="17">
        <v>91430.0</v>
      </c>
      <c r="K3" s="17">
        <v>92760.0</v>
      </c>
      <c r="L3" s="18">
        <v>94050.0</v>
      </c>
      <c r="M3" s="19">
        <v>5973.917</v>
      </c>
      <c r="N3" s="20">
        <f t="shared" ref="N3:N22" si="1">M3/$M$22</f>
        <v>0.1418724055</v>
      </c>
      <c r="O3" s="21">
        <f>L3</f>
        <v>94050</v>
      </c>
      <c r="P3" s="22">
        <f t="shared" ref="P3:P22" si="2">O3/$O$22</f>
        <v>0.01611496541</v>
      </c>
      <c r="Q3" s="23">
        <v>106.86</v>
      </c>
      <c r="R3" s="24">
        <f t="shared" ref="R3:R22" si="3">O3/M3</f>
        <v>15.74343935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ht="12.75" customHeight="1">
      <c r="A4" s="25">
        <v>2.0</v>
      </c>
      <c r="B4" s="26" t="s">
        <v>10</v>
      </c>
      <c r="C4" s="16">
        <v>453822.0</v>
      </c>
      <c r="D4" s="16">
        <v>457285.0</v>
      </c>
      <c r="E4" s="16">
        <v>460716.0</v>
      </c>
      <c r="F4" s="16">
        <v>463923.0</v>
      </c>
      <c r="G4" s="17">
        <v>504418.0</v>
      </c>
      <c r="H4" s="16">
        <v>509618.0</v>
      </c>
      <c r="I4" s="16">
        <v>516518.0</v>
      </c>
      <c r="J4" s="17">
        <v>525360.0</v>
      </c>
      <c r="K4" s="17">
        <v>532910.0</v>
      </c>
      <c r="L4" s="18">
        <v>540380.0</v>
      </c>
      <c r="M4" s="27">
        <v>6045.676</v>
      </c>
      <c r="N4" s="20">
        <f t="shared" si="1"/>
        <v>0.1435765842</v>
      </c>
      <c r="O4" s="21">
        <f t="shared" ref="O4:O22" si="4">K4</f>
        <v>532910</v>
      </c>
      <c r="P4" s="22">
        <f t="shared" si="2"/>
        <v>0.09131128356</v>
      </c>
      <c r="Q4" s="23">
        <v>101.13</v>
      </c>
      <c r="R4" s="24">
        <f t="shared" si="3"/>
        <v>88.14729734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ht="12.75" customHeight="1">
      <c r="A5" s="25">
        <v>3.0</v>
      </c>
      <c r="B5" s="26" t="s">
        <v>11</v>
      </c>
      <c r="C5" s="16">
        <v>366213.0</v>
      </c>
      <c r="D5" s="16">
        <v>368691.0</v>
      </c>
      <c r="E5" s="16">
        <v>371105.0</v>
      </c>
      <c r="F5" s="16">
        <v>373414.0</v>
      </c>
      <c r="G5" s="17">
        <v>391497.0</v>
      </c>
      <c r="H5" s="16">
        <v>394237.0</v>
      </c>
      <c r="I5" s="16">
        <v>397829.0</v>
      </c>
      <c r="J5" s="17">
        <v>405380.0</v>
      </c>
      <c r="K5" s="17">
        <v>410430.0</v>
      </c>
      <c r="L5" s="18">
        <v>415440.0</v>
      </c>
      <c r="M5" s="28">
        <v>3590.404</v>
      </c>
      <c r="N5" s="20">
        <f t="shared" si="1"/>
        <v>0.08526721281</v>
      </c>
      <c r="O5" s="21">
        <f t="shared" si="4"/>
        <v>410430</v>
      </c>
      <c r="P5" s="22">
        <f t="shared" si="2"/>
        <v>0.07032498942</v>
      </c>
      <c r="Q5" s="23">
        <v>101.14</v>
      </c>
      <c r="R5" s="24">
        <f t="shared" si="3"/>
        <v>114.3130411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ht="12.75" customHeight="1">
      <c r="A6" s="25">
        <v>4.0</v>
      </c>
      <c r="B6" s="26" t="s">
        <v>12</v>
      </c>
      <c r="C6" s="16">
        <v>226300.0</v>
      </c>
      <c r="D6" s="16">
        <v>230104.0</v>
      </c>
      <c r="E6" s="16">
        <v>233810.0</v>
      </c>
      <c r="F6" s="16">
        <v>237376.0</v>
      </c>
      <c r="G6" s="17">
        <v>235045.0</v>
      </c>
      <c r="H6" s="16">
        <v>237313.0</v>
      </c>
      <c r="I6" s="16">
        <v>240317.0</v>
      </c>
      <c r="J6" s="17">
        <v>243710.0</v>
      </c>
      <c r="K6" s="17">
        <v>246780.0</v>
      </c>
      <c r="L6" s="18">
        <v>249790.0</v>
      </c>
      <c r="M6" s="28">
        <v>3150.58</v>
      </c>
      <c r="N6" s="20">
        <f t="shared" si="1"/>
        <v>0.07482199088</v>
      </c>
      <c r="O6" s="21">
        <f t="shared" si="4"/>
        <v>246780</v>
      </c>
      <c r="P6" s="22">
        <f t="shared" si="2"/>
        <v>0.04228443556</v>
      </c>
      <c r="Q6" s="23">
        <v>102.29</v>
      </c>
      <c r="R6" s="24">
        <f t="shared" si="3"/>
        <v>78.32843476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ht="12.75" customHeight="1">
      <c r="A7" s="25">
        <v>5.0</v>
      </c>
      <c r="B7" s="26" t="s">
        <v>13</v>
      </c>
      <c r="C7" s="16">
        <v>345706.0</v>
      </c>
      <c r="D7" s="16">
        <v>346578.0</v>
      </c>
      <c r="E7" s="16">
        <v>347407.0</v>
      </c>
      <c r="F7" s="16">
        <v>348219.0</v>
      </c>
      <c r="G7" s="17">
        <v>371704.0</v>
      </c>
      <c r="H7" s="16">
        <v>373693.0</v>
      </c>
      <c r="I7" s="16">
        <v>376276.0</v>
      </c>
      <c r="J7" s="17">
        <v>383680.0</v>
      </c>
      <c r="K7" s="17">
        <v>388230.0</v>
      </c>
      <c r="L7" s="18">
        <v>392740.0</v>
      </c>
      <c r="M7" s="28">
        <v>1377.186</v>
      </c>
      <c r="N7" s="20">
        <f t="shared" si="1"/>
        <v>0.03270629482</v>
      </c>
      <c r="O7" s="21">
        <f t="shared" si="4"/>
        <v>388230</v>
      </c>
      <c r="P7" s="22">
        <f t="shared" si="2"/>
        <v>0.06652113793</v>
      </c>
      <c r="Q7" s="23">
        <v>102.05</v>
      </c>
      <c r="R7" s="24">
        <f t="shared" si="3"/>
        <v>281.9009197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2.75" customHeight="1">
      <c r="A8" s="25">
        <v>6.0</v>
      </c>
      <c r="B8" s="26" t="s">
        <v>14</v>
      </c>
      <c r="C8" s="16">
        <v>408612.0</v>
      </c>
      <c r="D8" s="16">
        <v>411003.0</v>
      </c>
      <c r="E8" s="16">
        <v>413272.0</v>
      </c>
      <c r="F8" s="16">
        <v>415613.0</v>
      </c>
      <c r="G8" s="17">
        <v>430626.0</v>
      </c>
      <c r="H8" s="16">
        <v>433018.0</v>
      </c>
      <c r="I8" s="16">
        <v>436129.0</v>
      </c>
      <c r="J8" s="17">
        <v>451390.0</v>
      </c>
      <c r="K8" s="17">
        <v>459170.0</v>
      </c>
      <c r="L8" s="18">
        <v>467040.0</v>
      </c>
      <c r="M8" s="27">
        <v>1341.879</v>
      </c>
      <c r="N8" s="20">
        <f t="shared" si="1"/>
        <v>0.03186780158</v>
      </c>
      <c r="O8" s="21">
        <f t="shared" si="4"/>
        <v>459170</v>
      </c>
      <c r="P8" s="22">
        <f t="shared" si="2"/>
        <v>0.07867632822</v>
      </c>
      <c r="Q8" s="23">
        <v>101.15</v>
      </c>
      <c r="R8" s="24">
        <f t="shared" si="3"/>
        <v>342.1843549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ht="12.75" customHeight="1">
      <c r="A9" s="25">
        <v>7.0</v>
      </c>
      <c r="B9" s="26" t="s">
        <v>15</v>
      </c>
      <c r="C9" s="16">
        <v>480722.0</v>
      </c>
      <c r="D9" s="16">
        <v>484288.0</v>
      </c>
      <c r="E9" s="16">
        <v>487914.0</v>
      </c>
      <c r="F9" s="16">
        <v>491282.0</v>
      </c>
      <c r="G9" s="17">
        <v>529138.0</v>
      </c>
      <c r="H9" s="16">
        <v>534202.0</v>
      </c>
      <c r="I9" s="16">
        <v>540905.0</v>
      </c>
      <c r="J9" s="17">
        <v>551890.0</v>
      </c>
      <c r="K9" s="17">
        <v>559300.0</v>
      </c>
      <c r="L9" s="18">
        <v>566760.0</v>
      </c>
      <c r="M9" s="27">
        <v>2225.34</v>
      </c>
      <c r="N9" s="20">
        <f t="shared" si="1"/>
        <v>0.05284879901</v>
      </c>
      <c r="O9" s="21">
        <f t="shared" si="4"/>
        <v>559300</v>
      </c>
      <c r="P9" s="22">
        <f t="shared" si="2"/>
        <v>0.09583306918</v>
      </c>
      <c r="Q9" s="23">
        <v>101.86</v>
      </c>
      <c r="R9" s="24">
        <f t="shared" si="3"/>
        <v>251.3323807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2.75" customHeight="1">
      <c r="A10" s="25">
        <v>8.0</v>
      </c>
      <c r="B10" s="26" t="s">
        <v>16</v>
      </c>
      <c r="C10" s="16">
        <v>372568.0</v>
      </c>
      <c r="D10" s="16">
        <v>376072.0</v>
      </c>
      <c r="E10" s="16">
        <v>379514.0</v>
      </c>
      <c r="F10" s="16">
        <v>382817.0</v>
      </c>
      <c r="G10" s="17">
        <v>383525.0</v>
      </c>
      <c r="H10" s="16">
        <v>385634.0</v>
      </c>
      <c r="I10" s="16">
        <v>388375.0</v>
      </c>
      <c r="J10" s="17">
        <v>396430.0</v>
      </c>
      <c r="K10" s="17">
        <v>401090.0</v>
      </c>
      <c r="L10" s="18">
        <v>405710.0</v>
      </c>
      <c r="M10" s="28">
        <v>3273.405</v>
      </c>
      <c r="N10" s="20">
        <f t="shared" si="1"/>
        <v>0.07773891761</v>
      </c>
      <c r="O10" s="21">
        <f t="shared" si="4"/>
        <v>401090</v>
      </c>
      <c r="P10" s="22">
        <f t="shared" si="2"/>
        <v>0.06872463028</v>
      </c>
      <c r="Q10" s="23">
        <v>100.7</v>
      </c>
      <c r="R10" s="24">
        <f t="shared" si="3"/>
        <v>122.5299039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ht="12.75" customHeight="1">
      <c r="A11" s="25">
        <v>9.0</v>
      </c>
      <c r="B11" s="26" t="s">
        <v>17</v>
      </c>
      <c r="C11" s="16">
        <v>272804.0</v>
      </c>
      <c r="D11" s="16">
        <v>275728.0</v>
      </c>
      <c r="E11" s="16">
        <v>278480.0</v>
      </c>
      <c r="F11" s="16">
        <v>281211.0</v>
      </c>
      <c r="G11" s="17">
        <v>299851.0</v>
      </c>
      <c r="H11" s="16">
        <v>303103.0</v>
      </c>
      <c r="I11" s="16">
        <v>307425.0</v>
      </c>
      <c r="J11" s="17">
        <v>313200.0</v>
      </c>
      <c r="K11" s="17">
        <v>318080.0</v>
      </c>
      <c r="L11" s="18">
        <v>322930.0</v>
      </c>
      <c r="M11" s="28">
        <v>3902.444</v>
      </c>
      <c r="N11" s="20">
        <f t="shared" si="1"/>
        <v>0.0926777385</v>
      </c>
      <c r="O11" s="21">
        <f t="shared" si="4"/>
        <v>318080</v>
      </c>
      <c r="P11" s="22">
        <f t="shared" si="2"/>
        <v>0.05450130993</v>
      </c>
      <c r="Q11" s="23">
        <v>102.08</v>
      </c>
      <c r="R11" s="24">
        <f t="shared" si="3"/>
        <v>81.50789608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ht="12.75" customHeight="1">
      <c r="A12" s="25">
        <v>10.0</v>
      </c>
      <c r="B12" s="26" t="s">
        <v>18</v>
      </c>
      <c r="C12" s="16">
        <v>162724.0</v>
      </c>
      <c r="D12" s="16">
        <v>165603.0</v>
      </c>
      <c r="E12" s="16">
        <v>168411.0</v>
      </c>
      <c r="F12" s="16">
        <v>171075.0</v>
      </c>
      <c r="G12" s="17">
        <v>182027.0</v>
      </c>
      <c r="H12" s="16">
        <v>184854.0</v>
      </c>
      <c r="I12" s="16">
        <v>188649.0</v>
      </c>
      <c r="J12" s="17">
        <v>191540.0</v>
      </c>
      <c r="K12" s="17">
        <v>195030.0</v>
      </c>
      <c r="L12" s="18">
        <v>198510.0</v>
      </c>
      <c r="M12" s="28">
        <v>3282.144</v>
      </c>
      <c r="N12" s="20">
        <f t="shared" si="1"/>
        <v>0.07794645698</v>
      </c>
      <c r="O12" s="21">
        <f t="shared" si="4"/>
        <v>195030</v>
      </c>
      <c r="P12" s="22">
        <f t="shared" si="2"/>
        <v>0.03341734933</v>
      </c>
      <c r="Q12" s="23">
        <v>103.06</v>
      </c>
      <c r="R12" s="24">
        <f t="shared" si="3"/>
        <v>59.42152447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2.75" customHeight="1">
      <c r="A13" s="25">
        <v>11.0</v>
      </c>
      <c r="B13" s="26" t="s">
        <v>19</v>
      </c>
      <c r="C13" s="16">
        <v>229313.0</v>
      </c>
      <c r="D13" s="16">
        <v>235476.0</v>
      </c>
      <c r="E13" s="16">
        <v>241571.0</v>
      </c>
      <c r="F13" s="16">
        <v>247579.0</v>
      </c>
      <c r="G13" s="17">
        <v>228591.0</v>
      </c>
      <c r="H13" s="16">
        <v>231217.0</v>
      </c>
      <c r="I13" s="16">
        <v>234713.0</v>
      </c>
      <c r="J13" s="17">
        <v>239920.0</v>
      </c>
      <c r="K13" s="17">
        <v>244030.0</v>
      </c>
      <c r="L13" s="18">
        <v>248110.0</v>
      </c>
      <c r="M13" s="28">
        <v>2920.925</v>
      </c>
      <c r="N13" s="20">
        <f t="shared" si="1"/>
        <v>0.06936799691</v>
      </c>
      <c r="O13" s="21">
        <f t="shared" si="4"/>
        <v>244030</v>
      </c>
      <c r="P13" s="22">
        <f t="shared" si="2"/>
        <v>0.04181323775</v>
      </c>
      <c r="Q13" s="23">
        <v>102.5</v>
      </c>
      <c r="R13" s="24">
        <f t="shared" si="3"/>
        <v>83.54545221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ht="12.75" customHeight="1">
      <c r="A14" s="25">
        <v>12.0</v>
      </c>
      <c r="B14" s="26" t="s">
        <v>20</v>
      </c>
      <c r="C14" s="16">
        <v>418785.0</v>
      </c>
      <c r="D14" s="16">
        <v>427295.0</v>
      </c>
      <c r="E14" s="16">
        <v>435612.0</v>
      </c>
      <c r="F14" s="16">
        <v>443722.0</v>
      </c>
      <c r="G14" s="17">
        <v>431672.0</v>
      </c>
      <c r="H14" s="16">
        <v>436313.0</v>
      </c>
      <c r="I14" s="16">
        <v>442479.0</v>
      </c>
      <c r="J14" s="17">
        <v>450050.0</v>
      </c>
      <c r="K14" s="17">
        <v>456470.0</v>
      </c>
      <c r="L14" s="18">
        <v>462790.0</v>
      </c>
      <c r="M14" s="27">
        <v>3851.883</v>
      </c>
      <c r="N14" s="20">
        <f t="shared" si="1"/>
        <v>0.09147698351</v>
      </c>
      <c r="O14" s="21">
        <f t="shared" si="4"/>
        <v>456470</v>
      </c>
      <c r="P14" s="22">
        <f t="shared" si="2"/>
        <v>0.07821369763</v>
      </c>
      <c r="Q14" s="23">
        <v>102.44</v>
      </c>
      <c r="R14" s="24">
        <f t="shared" si="3"/>
        <v>118.5056763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ht="12.75" customHeight="1">
      <c r="A15" s="25">
        <v>13.0</v>
      </c>
      <c r="B15" s="26" t="s">
        <v>21</v>
      </c>
      <c r="C15" s="16">
        <v>914968.0</v>
      </c>
      <c r="D15" s="16">
        <v>927011.0</v>
      </c>
      <c r="E15" s="16">
        <v>939112.0</v>
      </c>
      <c r="F15" s="16">
        <v>950871.0</v>
      </c>
      <c r="G15" s="17">
        <v>909040.0</v>
      </c>
      <c r="H15" s="16">
        <v>913448.0</v>
      </c>
      <c r="I15" s="16">
        <v>919145.0</v>
      </c>
      <c r="J15" s="17">
        <v>942940.0</v>
      </c>
      <c r="K15" s="17">
        <v>954180.0</v>
      </c>
      <c r="L15" s="18">
        <v>965050.0</v>
      </c>
      <c r="M15" s="27">
        <v>694.315</v>
      </c>
      <c r="N15" s="20">
        <f t="shared" si="1"/>
        <v>0.01648903713</v>
      </c>
      <c r="O15" s="21">
        <f t="shared" si="4"/>
        <v>954180</v>
      </c>
      <c r="P15" s="22">
        <f t="shared" si="2"/>
        <v>0.1634936491</v>
      </c>
      <c r="Q15" s="23">
        <v>100.55</v>
      </c>
      <c r="R15" s="24">
        <f t="shared" si="3"/>
        <v>1374.275365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ht="12.75" customHeight="1">
      <c r="A16" s="25">
        <v>14.0</v>
      </c>
      <c r="B16" s="26" t="s">
        <v>22</v>
      </c>
      <c r="C16" s="16">
        <v>67307.0</v>
      </c>
      <c r="D16" s="16">
        <v>68602.0</v>
      </c>
      <c r="E16" s="16">
        <v>69776.0</v>
      </c>
      <c r="F16" s="16">
        <v>71010.0</v>
      </c>
      <c r="G16" s="17">
        <v>73438.0</v>
      </c>
      <c r="H16" s="16">
        <v>74469.0</v>
      </c>
      <c r="I16" s="16">
        <v>75850.0</v>
      </c>
      <c r="J16" s="17">
        <v>77840.0</v>
      </c>
      <c r="K16" s="17">
        <v>79460.0</v>
      </c>
      <c r="L16" s="18">
        <v>81060.0</v>
      </c>
      <c r="M16" s="27">
        <v>58.72</v>
      </c>
      <c r="N16" s="20">
        <f t="shared" si="1"/>
        <v>0.001394520153</v>
      </c>
      <c r="O16" s="21">
        <f t="shared" si="4"/>
        <v>79460</v>
      </c>
      <c r="P16" s="22">
        <f t="shared" si="2"/>
        <v>0.0136150468</v>
      </c>
      <c r="Q16" s="23">
        <v>101.69</v>
      </c>
      <c r="R16" s="24">
        <f t="shared" si="3"/>
        <v>1353.201635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2.75" customHeight="1">
      <c r="A17" s="25">
        <v>15.0</v>
      </c>
      <c r="B17" s="26" t="s">
        <v>23</v>
      </c>
      <c r="C17" s="16">
        <v>60778.0</v>
      </c>
      <c r="D17" s="16">
        <v>61398.0</v>
      </c>
      <c r="E17" s="16">
        <v>61898.0</v>
      </c>
      <c r="F17" s="16">
        <v>62524.0</v>
      </c>
      <c r="G17" s="17">
        <v>65138.0</v>
      </c>
      <c r="H17" s="16">
        <v>65687.0</v>
      </c>
      <c r="I17" s="16">
        <v>66413.0</v>
      </c>
      <c r="J17" s="17">
        <v>67760.0</v>
      </c>
      <c r="K17" s="17">
        <v>68730.0</v>
      </c>
      <c r="L17" s="18">
        <v>69700.0</v>
      </c>
      <c r="M17" s="28">
        <v>231.945</v>
      </c>
      <c r="N17" s="20">
        <f t="shared" si="1"/>
        <v>0.005508378354</v>
      </c>
      <c r="O17" s="21">
        <f t="shared" si="4"/>
        <v>68730</v>
      </c>
      <c r="P17" s="22">
        <f t="shared" si="2"/>
        <v>0.01177651858</v>
      </c>
      <c r="Q17" s="23">
        <v>101.17</v>
      </c>
      <c r="R17" s="24">
        <f t="shared" si="3"/>
        <v>296.3202483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ht="12.75" customHeight="1">
      <c r="A18" s="25">
        <v>16.0</v>
      </c>
      <c r="B18" s="26" t="s">
        <v>24</v>
      </c>
      <c r="C18" s="16">
        <v>51712.0</v>
      </c>
      <c r="D18" s="16">
        <v>52422.0</v>
      </c>
      <c r="E18" s="16">
        <v>52994.0</v>
      </c>
      <c r="F18" s="16">
        <v>53693.0</v>
      </c>
      <c r="G18" s="17">
        <v>56311.0</v>
      </c>
      <c r="H18" s="16">
        <v>56971.0</v>
      </c>
      <c r="I18" s="16">
        <v>57850.0</v>
      </c>
      <c r="J18" s="17">
        <v>58630.0</v>
      </c>
      <c r="K18" s="17">
        <v>59450.0</v>
      </c>
      <c r="L18" s="18">
        <v>60260.0</v>
      </c>
      <c r="M18" s="28">
        <v>23.56</v>
      </c>
      <c r="N18" s="20">
        <f t="shared" si="1"/>
        <v>0.0005595179634</v>
      </c>
      <c r="O18" s="21">
        <f t="shared" si="4"/>
        <v>59450</v>
      </c>
      <c r="P18" s="22">
        <f t="shared" si="2"/>
        <v>0.01018644013</v>
      </c>
      <c r="Q18" s="23">
        <v>100.98</v>
      </c>
      <c r="R18" s="24">
        <f t="shared" si="3"/>
        <v>2523.344652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ht="12.75" customHeight="1">
      <c r="A19" s="25">
        <v>17.0</v>
      </c>
      <c r="B19" s="26" t="s">
        <v>25</v>
      </c>
      <c r="C19" s="16">
        <v>124715.0</v>
      </c>
      <c r="D19" s="16">
        <v>126804.0</v>
      </c>
      <c r="E19" s="16">
        <v>128783.0</v>
      </c>
      <c r="F19" s="16">
        <v>130773.0</v>
      </c>
      <c r="G19" s="17">
        <v>121028.0</v>
      </c>
      <c r="H19" s="16">
        <v>121588.0</v>
      </c>
      <c r="I19" s="16">
        <v>122311.0</v>
      </c>
      <c r="J19" s="17">
        <v>124050.0</v>
      </c>
      <c r="K19" s="17">
        <v>125020.0</v>
      </c>
      <c r="L19" s="18">
        <v>125920.0</v>
      </c>
      <c r="M19" s="28">
        <v>24.173</v>
      </c>
      <c r="N19" s="20">
        <f t="shared" si="1"/>
        <v>0.0005740758799</v>
      </c>
      <c r="O19" s="21">
        <f t="shared" si="4"/>
        <v>125020</v>
      </c>
      <c r="P19" s="22">
        <f t="shared" si="2"/>
        <v>0.02142150958</v>
      </c>
      <c r="Q19" s="23">
        <v>99.52</v>
      </c>
      <c r="R19" s="24">
        <f t="shared" si="3"/>
        <v>5171.885988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ht="12.75" customHeight="1">
      <c r="A20" s="25">
        <v>18.0</v>
      </c>
      <c r="B20" s="26" t="s">
        <v>26</v>
      </c>
      <c r="C20" s="16">
        <v>129807.0</v>
      </c>
      <c r="D20" s="16">
        <v>131819.0</v>
      </c>
      <c r="E20" s="16">
        <v>133703.0</v>
      </c>
      <c r="F20" s="16">
        <v>135573.0</v>
      </c>
      <c r="G20" s="17">
        <v>139576.0</v>
      </c>
      <c r="H20" s="16">
        <v>141184.0</v>
      </c>
      <c r="I20" s="16">
        <v>143325.0</v>
      </c>
      <c r="J20" s="17">
        <v>144830.0</v>
      </c>
      <c r="K20" s="17">
        <v>146730.0</v>
      </c>
      <c r="L20" s="18">
        <v>148600.0</v>
      </c>
      <c r="M20" s="28">
        <v>74.552</v>
      </c>
      <c r="N20" s="20">
        <f t="shared" si="1"/>
        <v>0.001770508625</v>
      </c>
      <c r="O20" s="21">
        <f t="shared" si="4"/>
        <v>146730</v>
      </c>
      <c r="P20" s="22">
        <f t="shared" si="2"/>
        <v>0.02514140218</v>
      </c>
      <c r="Q20" s="23">
        <v>100.97</v>
      </c>
      <c r="R20" s="24">
        <f t="shared" si="3"/>
        <v>1968.156455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ht="12.75" customHeight="1">
      <c r="A21" s="25">
        <v>19.0</v>
      </c>
      <c r="B21" s="26" t="s">
        <v>27</v>
      </c>
      <c r="C21" s="16">
        <v>85691.0</v>
      </c>
      <c r="D21" s="16">
        <v>86618.0</v>
      </c>
      <c r="E21" s="16">
        <v>87626.0</v>
      </c>
      <c r="F21" s="16">
        <v>88501.0</v>
      </c>
      <c r="G21" s="17">
        <v>94224.0</v>
      </c>
      <c r="H21" s="16">
        <v>95294.0</v>
      </c>
      <c r="I21" s="16">
        <v>96719.0</v>
      </c>
      <c r="J21" s="17">
        <v>97210.0</v>
      </c>
      <c r="K21" s="17">
        <v>98340.0</v>
      </c>
      <c r="L21" s="18">
        <v>99440.0</v>
      </c>
      <c r="M21" s="27">
        <v>64.626</v>
      </c>
      <c r="N21" s="20">
        <f t="shared" si="1"/>
        <v>0.001534779622</v>
      </c>
      <c r="O21" s="21">
        <f t="shared" si="4"/>
        <v>98340</v>
      </c>
      <c r="P21" s="22">
        <f t="shared" si="2"/>
        <v>0.01685003401</v>
      </c>
      <c r="Q21" s="23">
        <v>102.27</v>
      </c>
      <c r="R21" s="24">
        <f t="shared" si="3"/>
        <v>1521.678581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ht="12.75" customHeight="1">
      <c r="A22" s="25">
        <v>20.0</v>
      </c>
      <c r="B22" s="26" t="s">
        <v>28</v>
      </c>
      <c r="C22" s="16">
        <v>5259528.0</v>
      </c>
      <c r="D22" s="16">
        <v>5321489.0</v>
      </c>
      <c r="E22" s="16">
        <v>5382077.0</v>
      </c>
      <c r="F22" s="16">
        <v>5441197.0</v>
      </c>
      <c r="G22" s="17">
        <v>5534472.0</v>
      </c>
      <c r="H22" s="16">
        <v>5580232.0</v>
      </c>
      <c r="I22" s="29">
        <f t="shared" ref="I22:K22" si="5">SUM(I3:I21)</f>
        <v>5640629</v>
      </c>
      <c r="J22" s="29">
        <f t="shared" si="5"/>
        <v>5757240</v>
      </c>
      <c r="K22" s="29">
        <f t="shared" si="5"/>
        <v>5836190</v>
      </c>
      <c r="L22" s="30">
        <v>5914300.0</v>
      </c>
      <c r="M22" s="28">
        <f>SUM(M3:M21)</f>
        <v>42107.674</v>
      </c>
      <c r="N22" s="20">
        <f t="shared" si="1"/>
        <v>1</v>
      </c>
      <c r="O22" s="21">
        <f t="shared" si="4"/>
        <v>5836190</v>
      </c>
      <c r="P22" s="22">
        <f t="shared" si="2"/>
        <v>1</v>
      </c>
      <c r="Q22" s="23">
        <v>101.54</v>
      </c>
      <c r="R22" s="24">
        <f t="shared" si="3"/>
        <v>138.6015765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2.75" customHeight="1">
      <c r="A23" s="3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2.75" customHeight="1">
      <c r="A24" s="3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ht="12.75" customHeight="1">
      <c r="A25" s="3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ht="12.75" customHeight="1">
      <c r="A26" s="3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ht="12.75" customHeight="1">
      <c r="A27" s="3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ht="12.75" customHeight="1">
      <c r="A28" s="3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ht="12.75" customHeight="1">
      <c r="A29" s="3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ht="12.75" customHeight="1">
      <c r="A30" s="3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2.75" customHeight="1">
      <c r="A31" s="3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ht="12.75" customHeight="1">
      <c r="A32" s="3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ht="12.75" customHeight="1">
      <c r="A33" s="3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ht="12.75" customHeight="1">
      <c r="A34" s="3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ht="12.75" customHeight="1">
      <c r="A35" s="3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ht="12.75" customHeight="1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ht="12.75" customHeight="1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ht="12.75" customHeight="1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ht="12.75" customHeight="1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ht="12.75" customHeight="1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ht="12.75" customHeight="1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ht="12.75" customHeight="1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ht="12.75" customHeight="1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ht="12.75" customHeight="1">
      <c r="A44" s="3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ht="12.75" customHeight="1">
      <c r="A45" s="3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ht="12.75" customHeight="1">
      <c r="A46" s="3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ht="12.75" customHeight="1">
      <c r="A47" s="3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ht="12.75" customHeight="1">
      <c r="A48" s="3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ht="12.75" customHeight="1">
      <c r="A49" s="3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ht="12.75" customHeight="1">
      <c r="A50" s="3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ht="12.75" customHeight="1">
      <c r="A51" s="3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ht="12.75" customHeight="1">
      <c r="A52" s="3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ht="12.75" customHeight="1">
      <c r="A53" s="3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ht="12.75" customHeight="1">
      <c r="A54" s="3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ht="12.75" customHeight="1">
      <c r="A55" s="3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ht="12.75" customHeight="1">
      <c r="A56" s="3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2.75" customHeight="1">
      <c r="A57" s="3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ht="12.75" customHeight="1">
      <c r="A58" s="3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ht="12.75" customHeight="1">
      <c r="A59" s="3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ht="12.75" customHeight="1">
      <c r="A60" s="3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ht="12.75" customHeight="1">
      <c r="A61" s="3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ht="12.75" customHeight="1">
      <c r="A62" s="3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ht="12.75" customHeight="1">
      <c r="A63" s="3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ht="12.75" customHeight="1">
      <c r="A64" s="3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ht="12.75" customHeight="1">
      <c r="A65" s="3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ht="12.75" customHeight="1">
      <c r="A66" s="3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ht="12.75" customHeight="1">
      <c r="A67" s="3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ht="12.75" customHeight="1">
      <c r="A68" s="3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ht="12.75" customHeight="1">
      <c r="A69" s="3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ht="12.75" customHeight="1">
      <c r="A70" s="3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2.75" customHeight="1">
      <c r="A71" s="3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ht="12.75" customHeight="1">
      <c r="A72" s="3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ht="12.75" customHeight="1">
      <c r="A73" s="3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ht="12.75" customHeight="1">
      <c r="A74" s="3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ht="12.75" customHeight="1">
      <c r="A75" s="3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ht="12.75" customHeight="1">
      <c r="A76" s="3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ht="12.75" customHeight="1">
      <c r="A77" s="3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ht="12.75" customHeight="1">
      <c r="A78" s="3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ht="12.75" customHeight="1">
      <c r="A79" s="3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ht="12.75" customHeight="1">
      <c r="A80" s="3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ht="12.75" customHeight="1">
      <c r="A81" s="3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ht="12.75" customHeight="1">
      <c r="A82" s="3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ht="12.75" customHeight="1">
      <c r="A83" s="3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ht="12.75" customHeight="1">
      <c r="A84" s="3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ht="12.75" customHeight="1">
      <c r="A85" s="3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ht="12.75" customHeight="1">
      <c r="A86" s="3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ht="12.75" customHeight="1">
      <c r="A87" s="3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ht="12.75" customHeight="1">
      <c r="A88" s="3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ht="12.75" customHeight="1">
      <c r="A89" s="3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ht="12.75" customHeight="1">
      <c r="A90" s="3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ht="12.75" customHeight="1">
      <c r="A91" s="3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ht="12.75" customHeight="1">
      <c r="A92" s="3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ht="12.75" customHeight="1">
      <c r="A93" s="3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ht="12.75" customHeight="1">
      <c r="A94" s="3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ht="12.75" customHeight="1">
      <c r="A95" s="3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ht="12.75" customHeight="1">
      <c r="A96" s="3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ht="12.75" customHeight="1">
      <c r="A97" s="3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ht="12.75" customHeight="1">
      <c r="A98" s="3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ht="12.75" customHeight="1">
      <c r="A99" s="31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ht="12.75" customHeight="1">
      <c r="A100" s="31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ht="12.75" customHeight="1">
      <c r="A101" s="3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ht="12.75" customHeight="1">
      <c r="A102" s="31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</row>
    <row r="103" ht="12.75" customHeight="1">
      <c r="A103" s="31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</row>
    <row r="104" ht="12.75" customHeight="1">
      <c r="A104" s="31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ht="12.75" customHeight="1">
      <c r="A105" s="31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ht="12.75" customHeight="1">
      <c r="A106" s="31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ht="12.75" customHeight="1">
      <c r="A107" s="31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ht="12.75" customHeight="1">
      <c r="A108" s="31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ht="12.75" customHeight="1">
      <c r="A109" s="31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ht="12.75" customHeight="1">
      <c r="A110" s="31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ht="12.75" customHeight="1">
      <c r="A111" s="3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ht="12.75" customHeight="1">
      <c r="A112" s="31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ht="12.75" customHeight="1">
      <c r="A113" s="31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ht="12.75" customHeight="1">
      <c r="A114" s="31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ht="12.75" customHeight="1">
      <c r="A115" s="31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ht="12.75" customHeight="1">
      <c r="A116" s="31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ht="12.75" customHeight="1">
      <c r="A117" s="31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ht="12.75" customHeight="1">
      <c r="A118" s="3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ht="12.75" customHeight="1">
      <c r="A119" s="31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ht="12.75" customHeight="1">
      <c r="A120" s="31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ht="12.75" customHeight="1">
      <c r="A121" s="31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ht="12.75" customHeight="1">
      <c r="A122" s="3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ht="12.75" customHeight="1">
      <c r="A123" s="31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ht="12.75" customHeight="1">
      <c r="A124" s="31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ht="12.75" customHeight="1">
      <c r="A125" s="31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ht="12.75" customHeight="1">
      <c r="A126" s="31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ht="12.75" customHeight="1">
      <c r="A127" s="31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ht="12.75" customHeight="1">
      <c r="A128" s="31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ht="12.75" customHeight="1">
      <c r="A129" s="31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ht="12.75" customHeight="1">
      <c r="A130" s="31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ht="12.75" customHeight="1">
      <c r="A131" s="31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ht="12.75" customHeight="1">
      <c r="A132" s="31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ht="12.75" customHeight="1">
      <c r="A133" s="31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ht="12.75" customHeight="1">
      <c r="A134" s="31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ht="12.75" customHeight="1">
      <c r="A135" s="31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ht="12.75" customHeight="1">
      <c r="A136" s="31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ht="12.75" customHeight="1">
      <c r="A137" s="31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ht="12.75" customHeight="1">
      <c r="A138" s="31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ht="12.75" customHeight="1">
      <c r="A139" s="31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ht="12.75" customHeight="1">
      <c r="A140" s="31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ht="12.75" customHeight="1">
      <c r="A141" s="31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ht="12.75" customHeight="1">
      <c r="A142" s="31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ht="12.75" customHeight="1">
      <c r="A143" s="31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ht="12.75" customHeight="1">
      <c r="A144" s="31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ht="12.75" customHeight="1">
      <c r="A145" s="31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ht="12.75" customHeight="1">
      <c r="A146" s="31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ht="12.75" customHeight="1">
      <c r="A147" s="31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ht="12.75" customHeight="1">
      <c r="A148" s="31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ht="12.75" customHeight="1">
      <c r="A149" s="31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ht="12.75" customHeight="1">
      <c r="A150" s="31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ht="12.75" customHeight="1">
      <c r="A151" s="31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ht="12.75" customHeight="1">
      <c r="A152" s="31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ht="12.75" customHeight="1">
      <c r="A153" s="31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ht="12.75" customHeight="1">
      <c r="A154" s="31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ht="12.75" customHeight="1">
      <c r="A155" s="31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ht="12.75" customHeight="1">
      <c r="A156" s="31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ht="12.75" customHeight="1">
      <c r="A157" s="31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ht="12.75" customHeight="1">
      <c r="A158" s="31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ht="12.75" customHeight="1">
      <c r="A159" s="31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ht="12.75" customHeight="1">
      <c r="A160" s="31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ht="12.75" customHeight="1">
      <c r="A161" s="31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ht="12.75" customHeight="1">
      <c r="A162" s="31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ht="12.75" customHeight="1">
      <c r="A163" s="31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ht="12.75" customHeight="1">
      <c r="A164" s="31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ht="12.75" customHeight="1">
      <c r="A165" s="31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ht="12.75" customHeight="1">
      <c r="A166" s="31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ht="12.75" customHeight="1">
      <c r="A167" s="31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ht="12.75" customHeight="1">
      <c r="A168" s="31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ht="12.75" customHeight="1">
      <c r="A169" s="31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ht="12.75" customHeight="1">
      <c r="A170" s="31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ht="12.75" customHeight="1">
      <c r="A171" s="31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ht="12.75" customHeight="1">
      <c r="A172" s="31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ht="12.75" customHeight="1">
      <c r="A173" s="31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ht="12.75" customHeight="1">
      <c r="A174" s="31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ht="12.75" customHeight="1">
      <c r="A175" s="31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ht="12.75" customHeight="1">
      <c r="A176" s="31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ht="12.75" customHeight="1">
      <c r="A177" s="31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ht="12.75" customHeight="1">
      <c r="A178" s="31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ht="12.75" customHeight="1">
      <c r="A179" s="31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ht="12.75" customHeight="1">
      <c r="A180" s="31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ht="12.75" customHeight="1">
      <c r="A181" s="31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ht="12.75" customHeight="1">
      <c r="A182" s="31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ht="12.75" customHeight="1">
      <c r="A183" s="31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ht="12.75" customHeight="1">
      <c r="A184" s="31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ht="12.75" customHeight="1">
      <c r="A185" s="31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ht="12.75" customHeight="1">
      <c r="A186" s="31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ht="12.75" customHeight="1">
      <c r="A187" s="31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ht="12.75" customHeight="1">
      <c r="A188" s="31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ht="12.75" customHeight="1">
      <c r="A189" s="31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ht="12.75" customHeight="1">
      <c r="A190" s="31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ht="12.75" customHeight="1">
      <c r="A191" s="31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ht="12.75" customHeight="1">
      <c r="A192" s="31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ht="12.75" customHeight="1">
      <c r="A193" s="31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ht="12.75" customHeight="1">
      <c r="A194" s="31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ht="12.75" customHeight="1">
      <c r="A195" s="31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ht="12.75" customHeight="1">
      <c r="A196" s="31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ht="12.75" customHeight="1">
      <c r="A197" s="31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ht="12.75" customHeight="1">
      <c r="A198" s="31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ht="12.75" customHeight="1">
      <c r="A199" s="31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ht="12.75" customHeight="1">
      <c r="A200" s="31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ht="12.75" customHeight="1">
      <c r="A201" s="31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ht="12.75" customHeight="1">
      <c r="A202" s="31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ht="12.75" customHeight="1">
      <c r="A203" s="31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ht="12.75" customHeight="1">
      <c r="A204" s="31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ht="12.75" customHeight="1">
      <c r="A205" s="31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ht="12.75" customHeight="1">
      <c r="A206" s="31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ht="12.75" customHeight="1">
      <c r="A207" s="31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ht="12.75" customHeight="1">
      <c r="A208" s="31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ht="12.75" customHeight="1">
      <c r="A209" s="31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ht="12.75" customHeight="1">
      <c r="A210" s="31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ht="12.75" customHeight="1">
      <c r="A211" s="31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ht="12.75" customHeight="1">
      <c r="A212" s="31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ht="12.75" customHeight="1">
      <c r="A213" s="31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ht="12.75" customHeight="1">
      <c r="A214" s="31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ht="12.75" customHeight="1">
      <c r="A215" s="31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ht="12.75" customHeight="1">
      <c r="A216" s="31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ht="12.75" customHeight="1">
      <c r="A217" s="31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ht="12.75" customHeight="1">
      <c r="A218" s="31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ht="12.75" customHeight="1">
      <c r="A219" s="31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ht="12.75" customHeight="1">
      <c r="A220" s="31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ht="12.75" customHeight="1">
      <c r="A221" s="31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ht="12.75" customHeight="1">
      <c r="A222" s="31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ht="12.75" customHeight="1">
      <c r="A223" s="31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ht="12.75" customHeight="1">
      <c r="A224" s="31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ht="12.75" customHeight="1">
      <c r="A225" s="3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ht="12.75" customHeight="1">
      <c r="A226" s="31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ht="12.75" customHeight="1">
      <c r="A227" s="31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ht="12.75" customHeight="1">
      <c r="A228" s="31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ht="12.75" customHeight="1">
      <c r="A229" s="31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ht="12.75" customHeight="1">
      <c r="A230" s="31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ht="12.75" customHeight="1">
      <c r="A231" s="31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ht="12.75" customHeight="1">
      <c r="A232" s="31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ht="12.75" customHeight="1">
      <c r="A233" s="31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ht="12.75" customHeight="1">
      <c r="A234" s="31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ht="12.75" customHeight="1">
      <c r="A235" s="31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ht="12.75" customHeight="1">
      <c r="A236" s="31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ht="12.75" customHeight="1">
      <c r="A237" s="31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ht="12.75" customHeight="1">
      <c r="A238" s="31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ht="12.75" customHeight="1">
      <c r="A239" s="31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ht="12.75" customHeight="1">
      <c r="A240" s="31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ht="12.75" customHeight="1">
      <c r="A241" s="31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ht="12.75" customHeight="1">
      <c r="A242" s="31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ht="12.75" customHeight="1">
      <c r="A243" s="31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ht="12.75" customHeight="1">
      <c r="A244" s="31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ht="12.75" customHeight="1">
      <c r="A245" s="31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ht="12.75" customHeight="1">
      <c r="A246" s="31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ht="12.75" customHeight="1">
      <c r="A247" s="31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ht="12.75" customHeight="1">
      <c r="A248" s="31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ht="12.75" customHeight="1">
      <c r="A249" s="31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ht="12.75" customHeight="1">
      <c r="A250" s="31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ht="12.75" customHeight="1">
      <c r="A251" s="31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ht="12.75" customHeight="1">
      <c r="A252" s="31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ht="12.75" customHeight="1">
      <c r="A253" s="31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ht="12.75" customHeight="1">
      <c r="A254" s="31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ht="12.75" customHeight="1">
      <c r="A255" s="31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ht="12.75" customHeight="1">
      <c r="A256" s="31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ht="12.75" customHeight="1">
      <c r="A257" s="31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ht="12.75" customHeight="1">
      <c r="A258" s="31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ht="12.75" customHeight="1">
      <c r="A259" s="31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ht="12.75" customHeight="1">
      <c r="A260" s="31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ht="12.75" customHeight="1">
      <c r="A261" s="31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ht="12.75" customHeight="1">
      <c r="A262" s="31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ht="12.75" customHeight="1">
      <c r="A263" s="31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ht="12.75" customHeight="1">
      <c r="A264" s="31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ht="12.75" customHeight="1">
      <c r="A265" s="31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ht="12.75" customHeight="1">
      <c r="A266" s="31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ht="12.75" customHeight="1">
      <c r="A267" s="31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ht="12.75" customHeight="1">
      <c r="A268" s="31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ht="12.75" customHeight="1">
      <c r="A269" s="31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ht="12.75" customHeight="1">
      <c r="A270" s="31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ht="12.75" customHeight="1">
      <c r="A271" s="31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ht="12.75" customHeight="1">
      <c r="A272" s="31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ht="12.75" customHeight="1">
      <c r="A273" s="31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ht="12.75" customHeight="1">
      <c r="A274" s="31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ht="12.75" customHeight="1">
      <c r="A275" s="31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ht="12.75" customHeight="1">
      <c r="A276" s="31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ht="12.75" customHeight="1">
      <c r="A277" s="31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ht="12.75" customHeight="1">
      <c r="A278" s="31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ht="12.75" customHeight="1">
      <c r="A279" s="31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ht="12.75" customHeight="1">
      <c r="A280" s="31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ht="12.75" customHeight="1">
      <c r="A281" s="31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ht="12.75" customHeight="1">
      <c r="A282" s="31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ht="12.75" customHeight="1">
      <c r="A283" s="31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ht="12.75" customHeight="1">
      <c r="A284" s="31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ht="12.75" customHeight="1">
      <c r="A285" s="31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ht="12.75" customHeight="1">
      <c r="A286" s="31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ht="12.75" customHeight="1">
      <c r="A287" s="31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ht="12.75" customHeight="1">
      <c r="A288" s="31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ht="12.75" customHeight="1">
      <c r="A289" s="31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ht="12.75" customHeight="1">
      <c r="A290" s="31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ht="12.75" customHeight="1">
      <c r="A291" s="31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ht="12.75" customHeight="1">
      <c r="A292" s="31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ht="12.75" customHeight="1">
      <c r="A293" s="31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ht="12.75" customHeight="1">
      <c r="A294" s="31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ht="12.75" customHeight="1">
      <c r="A295" s="31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ht="12.75" customHeight="1">
      <c r="A296" s="31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ht="12.75" customHeight="1">
      <c r="A297" s="31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ht="12.75" customHeight="1">
      <c r="A298" s="31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ht="12.75" customHeight="1">
      <c r="A299" s="31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ht="12.75" customHeight="1">
      <c r="A300" s="3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ht="12.75" customHeight="1">
      <c r="A301" s="31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ht="12.75" customHeight="1">
      <c r="A302" s="31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ht="12.75" customHeight="1">
      <c r="A303" s="3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ht="12.75" customHeight="1">
      <c r="A304" s="31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ht="12.75" customHeight="1">
      <c r="A305" s="31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ht="12.75" customHeight="1">
      <c r="A306" s="31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ht="12.75" customHeight="1">
      <c r="A307" s="31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ht="12.75" customHeight="1">
      <c r="A308" s="31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ht="12.75" customHeight="1">
      <c r="A309" s="31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ht="12.75" customHeight="1">
      <c r="A310" s="31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ht="12.75" customHeight="1">
      <c r="A311" s="31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ht="12.75" customHeight="1">
      <c r="A312" s="31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ht="12.75" customHeight="1">
      <c r="A313" s="31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ht="12.75" customHeight="1">
      <c r="A314" s="31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ht="12.75" customHeight="1">
      <c r="A315" s="31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ht="12.75" customHeight="1">
      <c r="A316" s="31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ht="12.75" customHeight="1">
      <c r="A317" s="31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ht="12.75" customHeight="1">
      <c r="A318" s="31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ht="12.75" customHeight="1">
      <c r="A319" s="31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ht="12.75" customHeight="1">
      <c r="A320" s="31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ht="12.75" customHeight="1">
      <c r="A321" s="31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ht="12.75" customHeight="1">
      <c r="A322" s="31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ht="12.75" customHeight="1">
      <c r="A323" s="31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ht="12.75" customHeight="1">
      <c r="A324" s="31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ht="12.75" customHeight="1">
      <c r="A325" s="31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ht="12.75" customHeight="1">
      <c r="A326" s="31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ht="12.75" customHeight="1">
      <c r="A327" s="31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ht="12.75" customHeight="1">
      <c r="A328" s="31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ht="12.75" customHeight="1">
      <c r="A329" s="31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ht="12.75" customHeight="1">
      <c r="A330" s="31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ht="12.75" customHeight="1">
      <c r="A331" s="31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ht="12.75" customHeight="1">
      <c r="A332" s="31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ht="12.75" customHeight="1">
      <c r="A333" s="31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ht="12.75" customHeight="1">
      <c r="A334" s="31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ht="12.75" customHeight="1">
      <c r="A335" s="31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ht="12.75" customHeight="1">
      <c r="A336" s="31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ht="12.75" customHeight="1">
      <c r="A337" s="31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ht="12.75" customHeight="1">
      <c r="A338" s="31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ht="12.75" customHeight="1">
      <c r="A339" s="31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ht="12.75" customHeight="1">
      <c r="A340" s="31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</row>
    <row r="341" ht="12.75" customHeight="1">
      <c r="A341" s="31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</row>
    <row r="342" ht="12.75" customHeight="1">
      <c r="A342" s="31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</row>
    <row r="343" ht="12.75" customHeight="1">
      <c r="A343" s="31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</row>
    <row r="344" ht="12.75" customHeight="1">
      <c r="A344" s="31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</row>
    <row r="345" ht="12.75" customHeight="1">
      <c r="A345" s="31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</row>
    <row r="346" ht="12.75" customHeight="1">
      <c r="A346" s="31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</row>
    <row r="347" ht="12.75" customHeight="1">
      <c r="A347" s="31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</row>
    <row r="348" ht="12.75" customHeight="1">
      <c r="A348" s="31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</row>
    <row r="349" ht="12.75" customHeight="1">
      <c r="A349" s="31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</row>
    <row r="350" ht="12.75" customHeight="1">
      <c r="A350" s="31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</row>
    <row r="351" ht="12.75" customHeight="1">
      <c r="A351" s="31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</row>
    <row r="352" ht="12.75" customHeight="1">
      <c r="A352" s="31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</row>
    <row r="353" ht="12.75" customHeight="1">
      <c r="A353" s="31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</row>
    <row r="354" ht="12.75" customHeight="1">
      <c r="A354" s="31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</row>
    <row r="355" ht="12.75" customHeight="1">
      <c r="A355" s="31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</row>
    <row r="356" ht="12.75" customHeight="1">
      <c r="A356" s="31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</row>
    <row r="357" ht="12.75" customHeight="1">
      <c r="A357" s="31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ht="12.75" customHeight="1">
      <c r="A358" s="31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</row>
    <row r="359" ht="12.75" customHeight="1">
      <c r="A359" s="31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</row>
    <row r="360" ht="12.75" customHeight="1">
      <c r="A360" s="31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</row>
    <row r="361" ht="12.75" customHeight="1">
      <c r="A361" s="31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</row>
    <row r="362" ht="12.75" customHeight="1">
      <c r="A362" s="31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ht="12.75" customHeight="1">
      <c r="A363" s="31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</row>
    <row r="364" ht="12.75" customHeight="1">
      <c r="A364" s="31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</row>
    <row r="365" ht="12.75" customHeight="1">
      <c r="A365" s="31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ht="12.75" customHeight="1">
      <c r="A366" s="31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</row>
    <row r="367" ht="12.75" customHeight="1">
      <c r="A367" s="31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ht="12.75" customHeight="1">
      <c r="A368" s="31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</row>
    <row r="369" ht="12.75" customHeight="1">
      <c r="A369" s="31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</row>
    <row r="370" ht="12.75" customHeight="1">
      <c r="A370" s="31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</row>
    <row r="371" ht="12.75" customHeight="1">
      <c r="A371" s="31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</row>
    <row r="372" ht="12.75" customHeight="1">
      <c r="A372" s="31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</row>
    <row r="373" ht="12.75" customHeight="1">
      <c r="A373" s="31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</row>
    <row r="374" ht="12.75" customHeight="1">
      <c r="A374" s="31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</row>
    <row r="375" ht="12.75" customHeight="1">
      <c r="A375" s="31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</row>
    <row r="376" ht="12.75" customHeight="1">
      <c r="A376" s="31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</row>
    <row r="377" ht="12.75" customHeight="1">
      <c r="A377" s="31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ht="12.75" customHeight="1">
      <c r="A378" s="31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</row>
    <row r="379" ht="12.75" customHeight="1">
      <c r="A379" s="31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</row>
    <row r="380" ht="12.75" customHeight="1">
      <c r="A380" s="31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</row>
    <row r="381" ht="12.75" customHeight="1">
      <c r="A381" s="31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ht="12.75" customHeight="1">
      <c r="A382" s="31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ht="12.75" customHeight="1">
      <c r="A383" s="31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ht="12.75" customHeight="1">
      <c r="A384" s="31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ht="12.75" customHeight="1">
      <c r="A385" s="31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ht="12.75" customHeight="1">
      <c r="A386" s="31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ht="12.75" customHeight="1">
      <c r="A387" s="31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ht="12.75" customHeight="1">
      <c r="A388" s="31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ht="12.75" customHeight="1">
      <c r="A389" s="31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ht="12.75" customHeight="1">
      <c r="A390" s="31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ht="12.75" customHeight="1">
      <c r="A391" s="31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ht="12.75" customHeight="1">
      <c r="A392" s="31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ht="12.75" customHeight="1">
      <c r="A393" s="31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ht="12.75" customHeight="1">
      <c r="A394" s="31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ht="12.75" customHeight="1">
      <c r="A395" s="31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ht="12.75" customHeight="1">
      <c r="A396" s="31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ht="12.75" customHeight="1">
      <c r="A397" s="31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ht="12.75" customHeight="1">
      <c r="A398" s="31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ht="12.75" customHeight="1">
      <c r="A399" s="31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ht="12.75" customHeight="1">
      <c r="A400" s="31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ht="12.75" customHeight="1">
      <c r="A401" s="31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ht="12.75" customHeight="1">
      <c r="A402" s="31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ht="12.75" customHeight="1">
      <c r="A403" s="31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ht="12.75" customHeight="1">
      <c r="A404" s="31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ht="12.75" customHeight="1">
      <c r="A405" s="31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ht="12.75" customHeight="1">
      <c r="A406" s="31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ht="12.75" customHeight="1">
      <c r="A407" s="31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ht="12.75" customHeight="1">
      <c r="A408" s="31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ht="12.75" customHeight="1">
      <c r="A409" s="31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ht="12.75" customHeight="1">
      <c r="A410" s="31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</row>
    <row r="411" ht="12.75" customHeight="1">
      <c r="A411" s="31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</row>
    <row r="412" ht="12.75" customHeight="1">
      <c r="A412" s="31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</row>
    <row r="413" ht="12.75" customHeight="1">
      <c r="A413" s="31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</row>
    <row r="414" ht="12.75" customHeight="1">
      <c r="A414" s="31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</row>
    <row r="415" ht="12.75" customHeight="1">
      <c r="A415" s="31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</row>
    <row r="416" ht="12.75" customHeight="1">
      <c r="A416" s="31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</row>
    <row r="417" ht="12.75" customHeight="1">
      <c r="A417" s="31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</row>
    <row r="418" ht="12.75" customHeight="1">
      <c r="A418" s="31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</row>
    <row r="419" ht="12.75" customHeight="1">
      <c r="A419" s="31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</row>
    <row r="420" ht="12.75" customHeight="1">
      <c r="A420" s="31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ht="12.75" customHeight="1">
      <c r="A421" s="31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</row>
    <row r="422" ht="12.75" customHeight="1">
      <c r="A422" s="31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</row>
    <row r="423" ht="12.75" customHeight="1">
      <c r="A423" s="31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</row>
    <row r="424" ht="12.75" customHeight="1">
      <c r="A424" s="31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ht="12.75" customHeight="1">
      <c r="A425" s="31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</row>
    <row r="426" ht="12.75" customHeight="1">
      <c r="A426" s="31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</row>
    <row r="427" ht="12.75" customHeight="1">
      <c r="A427" s="31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</row>
    <row r="428" ht="12.75" customHeight="1">
      <c r="A428" s="31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</row>
    <row r="429" ht="12.75" customHeight="1">
      <c r="A429" s="31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</row>
    <row r="430" ht="12.75" customHeight="1">
      <c r="A430" s="31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</row>
    <row r="431" ht="12.75" customHeight="1">
      <c r="A431" s="31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</row>
    <row r="432" ht="12.75" customHeight="1">
      <c r="A432" s="31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</row>
    <row r="433" ht="12.75" customHeight="1">
      <c r="A433" s="31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</row>
    <row r="434" ht="12.75" customHeight="1">
      <c r="A434" s="31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</row>
    <row r="435" ht="12.75" customHeight="1">
      <c r="A435" s="31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</row>
    <row r="436" ht="12.75" customHeight="1">
      <c r="A436" s="31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</row>
    <row r="437" ht="12.75" customHeight="1">
      <c r="A437" s="31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</row>
    <row r="438" ht="12.75" customHeight="1">
      <c r="A438" s="31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</row>
    <row r="439" ht="12.75" customHeight="1">
      <c r="A439" s="31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</row>
    <row r="440" ht="12.75" customHeight="1">
      <c r="A440" s="31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</row>
    <row r="441" ht="12.75" customHeight="1">
      <c r="A441" s="31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</row>
    <row r="442" ht="12.75" customHeight="1">
      <c r="A442" s="31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</row>
    <row r="443" ht="12.75" customHeight="1">
      <c r="A443" s="31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</row>
    <row r="444" ht="12.75" customHeight="1">
      <c r="A444" s="31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</row>
    <row r="445" ht="12.75" customHeight="1">
      <c r="A445" s="31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</row>
    <row r="446" ht="12.75" customHeight="1">
      <c r="A446" s="31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</row>
    <row r="447" ht="12.75" customHeight="1">
      <c r="A447" s="31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</row>
    <row r="448" ht="12.75" customHeight="1">
      <c r="A448" s="31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</row>
    <row r="449" ht="12.75" customHeight="1">
      <c r="A449" s="31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</row>
    <row r="450" ht="12.75" customHeight="1">
      <c r="A450" s="31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</row>
    <row r="451" ht="12.75" customHeight="1">
      <c r="A451" s="31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</row>
    <row r="452" ht="12.75" customHeight="1">
      <c r="A452" s="31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</row>
    <row r="453" ht="12.75" customHeight="1">
      <c r="A453" s="31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ht="12.75" customHeight="1">
      <c r="A454" s="31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</row>
    <row r="455" ht="12.75" customHeight="1">
      <c r="A455" s="31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ht="12.75" customHeight="1">
      <c r="A456" s="31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</row>
    <row r="457" ht="12.75" customHeight="1">
      <c r="A457" s="31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</row>
    <row r="458" ht="12.75" customHeight="1">
      <c r="A458" s="31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</row>
    <row r="459" ht="12.75" customHeight="1">
      <c r="A459" s="31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</row>
    <row r="460" ht="12.75" customHeight="1">
      <c r="A460" s="31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</row>
    <row r="461" ht="12.75" customHeight="1">
      <c r="A461" s="31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ht="12.75" customHeight="1">
      <c r="A462" s="31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ht="12.75" customHeight="1">
      <c r="A463" s="31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ht="12.75" customHeight="1">
      <c r="A464" s="31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ht="12.75" customHeight="1">
      <c r="A465" s="31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ht="12.75" customHeight="1">
      <c r="A466" s="31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ht="12.75" customHeight="1">
      <c r="A467" s="31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</row>
    <row r="468" ht="12.75" customHeight="1">
      <c r="A468" s="31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ht="12.75" customHeight="1">
      <c r="A469" s="31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ht="12.75" customHeight="1">
      <c r="A470" s="31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</row>
    <row r="471" ht="12.75" customHeight="1">
      <c r="A471" s="31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</row>
    <row r="472" ht="12.75" customHeight="1">
      <c r="A472" s="31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</row>
    <row r="473" ht="12.75" customHeight="1">
      <c r="A473" s="31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</row>
    <row r="474" ht="12.75" customHeight="1">
      <c r="A474" s="31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</row>
    <row r="475" ht="12.75" customHeight="1">
      <c r="A475" s="31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</row>
    <row r="476" ht="12.75" customHeight="1">
      <c r="A476" s="31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</row>
    <row r="477" ht="12.75" customHeight="1">
      <c r="A477" s="31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</row>
    <row r="478" ht="12.75" customHeight="1">
      <c r="A478" s="31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</row>
    <row r="479" ht="12.75" customHeight="1">
      <c r="A479" s="31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ht="12.75" customHeight="1">
      <c r="A480" s="31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</row>
    <row r="481" ht="12.75" customHeight="1">
      <c r="A481" s="31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</row>
    <row r="482" ht="12.75" customHeight="1">
      <c r="A482" s="31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</row>
    <row r="483" ht="12.75" customHeight="1">
      <c r="A483" s="31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</row>
    <row r="484" ht="12.75" customHeight="1">
      <c r="A484" s="31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</row>
    <row r="485" ht="12.75" customHeight="1">
      <c r="A485" s="31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ht="12.75" customHeight="1">
      <c r="A486" s="31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</row>
    <row r="487" ht="12.75" customHeight="1">
      <c r="A487" s="31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ht="12.75" customHeight="1">
      <c r="A488" s="31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ht="12.75" customHeight="1">
      <c r="A489" s="31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</row>
    <row r="490" ht="12.75" customHeight="1">
      <c r="A490" s="31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</row>
    <row r="491" ht="12.75" customHeight="1">
      <c r="A491" s="31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</row>
    <row r="492" ht="12.75" customHeight="1">
      <c r="A492" s="31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</row>
    <row r="493" ht="12.75" customHeight="1">
      <c r="A493" s="31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</row>
    <row r="494" ht="12.75" customHeight="1">
      <c r="A494" s="31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ht="12.75" customHeight="1">
      <c r="A495" s="31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</row>
    <row r="496" ht="12.75" customHeight="1">
      <c r="A496" s="31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</row>
    <row r="497" ht="12.75" customHeight="1">
      <c r="A497" s="31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</row>
    <row r="498" ht="12.75" customHeight="1">
      <c r="A498" s="31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</row>
    <row r="499" ht="12.75" customHeight="1">
      <c r="A499" s="31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</row>
    <row r="500" ht="12.75" customHeight="1">
      <c r="A500" s="31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</row>
    <row r="501" ht="12.75" customHeight="1">
      <c r="A501" s="31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</row>
    <row r="502" ht="12.75" customHeight="1">
      <c r="A502" s="31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</row>
    <row r="503" ht="12.75" customHeight="1">
      <c r="A503" s="31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</row>
    <row r="504" ht="12.75" customHeight="1">
      <c r="A504" s="31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</row>
    <row r="505" ht="12.75" customHeight="1">
      <c r="A505" s="31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</row>
    <row r="506" ht="12.75" customHeight="1">
      <c r="A506" s="31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</row>
    <row r="507" ht="12.75" customHeight="1">
      <c r="A507" s="31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</row>
    <row r="508" ht="12.75" customHeight="1">
      <c r="A508" s="31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</row>
    <row r="509" ht="12.75" customHeight="1">
      <c r="A509" s="31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</row>
    <row r="510" ht="12.75" customHeight="1">
      <c r="A510" s="31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</row>
    <row r="511" ht="12.75" customHeight="1">
      <c r="A511" s="31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</row>
    <row r="512" ht="12.75" customHeight="1">
      <c r="A512" s="31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</row>
    <row r="513" ht="12.75" customHeight="1">
      <c r="A513" s="31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</row>
    <row r="514" ht="12.75" customHeight="1">
      <c r="A514" s="31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ht="12.75" customHeight="1">
      <c r="A515" s="31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</row>
    <row r="516" ht="12.75" customHeight="1">
      <c r="A516" s="31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</row>
    <row r="517" ht="12.75" customHeight="1">
      <c r="A517" s="31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</row>
    <row r="518" ht="12.75" customHeight="1">
      <c r="A518" s="31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</row>
    <row r="519" ht="12.75" customHeight="1">
      <c r="A519" s="31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</row>
    <row r="520" ht="12.75" customHeight="1">
      <c r="A520" s="31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</row>
    <row r="521" ht="12.75" customHeight="1">
      <c r="A521" s="31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ht="12.75" customHeight="1">
      <c r="A522" s="31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</row>
    <row r="523" ht="12.75" customHeight="1">
      <c r="A523" s="31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</row>
    <row r="524" ht="12.75" customHeight="1">
      <c r="A524" s="31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ht="12.75" customHeight="1">
      <c r="A525" s="31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</row>
    <row r="526" ht="12.75" customHeight="1">
      <c r="A526" s="31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</row>
    <row r="527" ht="12.75" customHeight="1">
      <c r="A527" s="31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</row>
    <row r="528" ht="12.75" customHeight="1">
      <c r="A528" s="31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</row>
    <row r="529" ht="12.75" customHeight="1">
      <c r="A529" s="31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ht="12.75" customHeight="1">
      <c r="A530" s="31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</row>
    <row r="531" ht="12.75" customHeight="1">
      <c r="A531" s="31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ht="12.75" customHeight="1">
      <c r="A532" s="31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ht="12.75" customHeight="1">
      <c r="A533" s="31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</row>
    <row r="534" ht="12.75" customHeight="1">
      <c r="A534" s="31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</row>
    <row r="535" ht="12.75" customHeight="1">
      <c r="A535" s="31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ht="12.75" customHeight="1">
      <c r="A536" s="31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</row>
    <row r="537" ht="12.75" customHeight="1">
      <c r="A537" s="31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ht="12.75" customHeight="1">
      <c r="A538" s="31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</row>
    <row r="539" ht="12.75" customHeight="1">
      <c r="A539" s="31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</row>
    <row r="540" ht="12.75" customHeight="1">
      <c r="A540" s="31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ht="12.75" customHeight="1">
      <c r="A541" s="31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</row>
    <row r="542" ht="12.75" customHeight="1">
      <c r="A542" s="31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</row>
    <row r="543" ht="12.75" customHeight="1">
      <c r="A543" s="31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ht="12.75" customHeight="1">
      <c r="A544" s="31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</row>
    <row r="545" ht="12.75" customHeight="1">
      <c r="A545" s="31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</row>
    <row r="546" ht="12.75" customHeight="1">
      <c r="A546" s="31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ht="12.75" customHeight="1">
      <c r="A547" s="31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</row>
    <row r="548" ht="12.75" customHeight="1">
      <c r="A548" s="31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ht="12.75" customHeight="1">
      <c r="A549" s="31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ht="12.75" customHeight="1">
      <c r="A550" s="31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ht="12.75" customHeight="1">
      <c r="A551" s="31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</row>
    <row r="552" ht="12.75" customHeight="1">
      <c r="A552" s="31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</row>
    <row r="553" ht="12.75" customHeight="1">
      <c r="A553" s="31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ht="12.75" customHeight="1">
      <c r="A554" s="31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</row>
    <row r="555" ht="12.75" customHeight="1">
      <c r="A555" s="31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</row>
    <row r="556" ht="12.75" customHeight="1">
      <c r="A556" s="31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</row>
    <row r="557" ht="12.75" customHeight="1">
      <c r="A557" s="31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</row>
    <row r="558" ht="12.75" customHeight="1">
      <c r="A558" s="31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</row>
    <row r="559" ht="12.75" customHeight="1">
      <c r="A559" s="31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</row>
    <row r="560" ht="12.75" customHeight="1">
      <c r="A560" s="31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</row>
    <row r="561" ht="12.75" customHeight="1">
      <c r="A561" s="31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</row>
    <row r="562" ht="12.75" customHeight="1">
      <c r="A562" s="31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</row>
    <row r="563" ht="12.75" customHeight="1">
      <c r="A563" s="31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ht="12.75" customHeight="1">
      <c r="A564" s="31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ht="12.75" customHeight="1">
      <c r="A565" s="31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ht="12.75" customHeight="1">
      <c r="A566" s="31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ht="12.75" customHeight="1">
      <c r="A567" s="31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</row>
    <row r="568" ht="12.75" customHeight="1">
      <c r="A568" s="31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ht="12.75" customHeight="1">
      <c r="A569" s="31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ht="12.75" customHeight="1">
      <c r="A570" s="31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</row>
    <row r="571" ht="12.75" customHeight="1">
      <c r="A571" s="31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</row>
    <row r="572" ht="12.75" customHeight="1">
      <c r="A572" s="31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</row>
    <row r="573" ht="12.75" customHeight="1">
      <c r="A573" s="31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</row>
    <row r="574" ht="12.75" customHeight="1">
      <c r="A574" s="31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</row>
    <row r="575" ht="12.75" customHeight="1">
      <c r="A575" s="31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</row>
    <row r="576" ht="12.75" customHeight="1">
      <c r="A576" s="31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ht="12.75" customHeight="1">
      <c r="A577" s="31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ht="12.75" customHeight="1">
      <c r="A578" s="31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ht="12.75" customHeight="1">
      <c r="A579" s="31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ht="12.75" customHeight="1">
      <c r="A580" s="31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ht="12.75" customHeight="1">
      <c r="A581" s="31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</row>
    <row r="582" ht="12.75" customHeight="1">
      <c r="A582" s="31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ht="12.75" customHeight="1">
      <c r="A583" s="31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</row>
    <row r="584" ht="12.75" customHeight="1">
      <c r="A584" s="31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ht="12.75" customHeight="1">
      <c r="A585" s="31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</row>
    <row r="586" ht="12.75" customHeight="1">
      <c r="A586" s="31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ht="12.75" customHeight="1">
      <c r="A587" s="31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</row>
    <row r="588" ht="12.75" customHeight="1">
      <c r="A588" s="31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ht="12.75" customHeight="1">
      <c r="A589" s="31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</row>
    <row r="590" ht="12.75" customHeight="1">
      <c r="A590" s="31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ht="12.75" customHeight="1">
      <c r="A591" s="31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ht="12.75" customHeight="1">
      <c r="A592" s="31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  <row r="593" ht="12.75" customHeight="1">
      <c r="A593" s="31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ht="12.75" customHeight="1">
      <c r="A594" s="31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</row>
    <row r="595" ht="12.75" customHeight="1">
      <c r="A595" s="31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ht="12.75" customHeight="1">
      <c r="A596" s="31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</row>
    <row r="597" ht="12.75" customHeight="1">
      <c r="A597" s="31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ht="12.75" customHeight="1">
      <c r="A598" s="31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</row>
    <row r="599" ht="12.75" customHeight="1">
      <c r="A599" s="31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ht="12.75" customHeight="1">
      <c r="A600" s="31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</row>
    <row r="601" ht="12.75" customHeight="1">
      <c r="A601" s="31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ht="12.75" customHeight="1">
      <c r="A602" s="31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</row>
    <row r="603" ht="12.75" customHeight="1">
      <c r="A603" s="31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ht="12.75" customHeight="1">
      <c r="A604" s="31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</row>
    <row r="605" ht="12.75" customHeight="1">
      <c r="A605" s="31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ht="12.75" customHeight="1">
      <c r="A606" s="31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</row>
    <row r="607" ht="12.75" customHeight="1">
      <c r="A607" s="31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</row>
    <row r="608" ht="12.75" customHeight="1">
      <c r="A608" s="31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</row>
    <row r="609" ht="12.75" customHeight="1">
      <c r="A609" s="31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</row>
    <row r="610" ht="12.75" customHeight="1">
      <c r="A610" s="31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</row>
    <row r="611" ht="12.75" customHeight="1">
      <c r="A611" s="31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</row>
    <row r="612" ht="12.75" customHeight="1">
      <c r="A612" s="31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ht="12.75" customHeight="1">
      <c r="A613" s="31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</row>
    <row r="614" ht="12.75" customHeight="1">
      <c r="A614" s="31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ht="12.75" customHeight="1">
      <c r="A615" s="31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ht="12.75" customHeight="1">
      <c r="A616" s="31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ht="12.75" customHeight="1">
      <c r="A617" s="31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</row>
    <row r="618" ht="12.75" customHeight="1">
      <c r="A618" s="31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ht="12.75" customHeight="1">
      <c r="A619" s="31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ht="12.75" customHeight="1">
      <c r="A620" s="31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</row>
    <row r="621" ht="12.75" customHeight="1">
      <c r="A621" s="31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</row>
    <row r="622" ht="12.75" customHeight="1">
      <c r="A622" s="31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</row>
    <row r="623" ht="12.75" customHeight="1">
      <c r="A623" s="31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</row>
    <row r="624" ht="12.75" customHeight="1">
      <c r="A624" s="31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ht="12.75" customHeight="1">
      <c r="A625" s="31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</row>
    <row r="626" ht="12.75" customHeight="1">
      <c r="A626" s="31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</row>
    <row r="627" ht="12.75" customHeight="1">
      <c r="A627" s="31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</row>
    <row r="628" ht="12.75" customHeight="1">
      <c r="A628" s="31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</row>
    <row r="629" ht="12.75" customHeight="1">
      <c r="A629" s="31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</row>
    <row r="630" ht="12.75" customHeight="1">
      <c r="A630" s="31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</row>
    <row r="631" ht="12.75" customHeight="1">
      <c r="A631" s="31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</row>
    <row r="632" ht="12.75" customHeight="1">
      <c r="A632" s="31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</row>
    <row r="633" ht="12.75" customHeight="1">
      <c r="A633" s="31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</row>
    <row r="634" ht="12.75" customHeight="1">
      <c r="A634" s="31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</row>
    <row r="635" ht="12.75" customHeight="1">
      <c r="A635" s="31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</row>
    <row r="636" ht="12.75" customHeight="1">
      <c r="A636" s="31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</row>
    <row r="637" ht="12.75" customHeight="1">
      <c r="A637" s="31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</row>
    <row r="638" ht="12.75" customHeight="1">
      <c r="A638" s="31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</row>
    <row r="639" ht="12.75" customHeight="1">
      <c r="A639" s="31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</row>
    <row r="640" ht="12.75" customHeight="1">
      <c r="A640" s="31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</row>
    <row r="641" ht="12.75" customHeight="1">
      <c r="A641" s="31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</row>
    <row r="642" ht="12.75" customHeight="1">
      <c r="A642" s="31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</row>
    <row r="643" ht="12.75" customHeight="1">
      <c r="A643" s="31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</row>
    <row r="644" ht="12.75" customHeight="1">
      <c r="A644" s="31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</row>
    <row r="645" ht="12.75" customHeight="1">
      <c r="A645" s="31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</row>
    <row r="646" ht="12.75" customHeight="1">
      <c r="A646" s="31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</row>
    <row r="647" ht="12.75" customHeight="1">
      <c r="A647" s="31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</row>
    <row r="648" ht="12.75" customHeight="1">
      <c r="A648" s="31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</row>
    <row r="649" ht="12.75" customHeight="1">
      <c r="A649" s="31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</row>
    <row r="650" ht="12.75" customHeight="1">
      <c r="A650" s="31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</row>
    <row r="651" ht="12.75" customHeight="1">
      <c r="A651" s="31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</row>
    <row r="652" ht="12.75" customHeight="1">
      <c r="A652" s="31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</row>
    <row r="653" ht="12.75" customHeight="1">
      <c r="A653" s="31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ht="12.75" customHeight="1">
      <c r="A654" s="31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ht="12.75" customHeight="1">
      <c r="A655" s="31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</row>
    <row r="656" ht="12.75" customHeight="1">
      <c r="A656" s="31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</row>
    <row r="657" ht="12.75" customHeight="1">
      <c r="A657" s="31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</row>
    <row r="658" ht="12.75" customHeight="1">
      <c r="A658" s="31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</row>
    <row r="659" ht="12.75" customHeight="1">
      <c r="A659" s="31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</row>
    <row r="660" ht="12.75" customHeight="1">
      <c r="A660" s="31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</row>
    <row r="661" ht="12.75" customHeight="1">
      <c r="A661" s="31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</row>
    <row r="662" ht="12.75" customHeight="1">
      <c r="A662" s="31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</row>
    <row r="663" ht="12.75" customHeight="1">
      <c r="A663" s="31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</row>
    <row r="664" ht="12.75" customHeight="1">
      <c r="A664" s="31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ht="12.75" customHeight="1">
      <c r="A665" s="31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</row>
    <row r="666" ht="12.75" customHeight="1">
      <c r="A666" s="31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ht="12.75" customHeight="1">
      <c r="A667" s="31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ht="12.75" customHeight="1">
      <c r="A668" s="31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ht="12.75" customHeight="1">
      <c r="A669" s="31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</row>
    <row r="670" ht="12.75" customHeight="1">
      <c r="A670" s="31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</row>
    <row r="671" ht="12.75" customHeight="1">
      <c r="A671" s="31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</row>
    <row r="672" ht="12.75" customHeight="1">
      <c r="A672" s="31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ht="12.75" customHeight="1">
      <c r="A673" s="31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</row>
    <row r="674" ht="12.75" customHeight="1">
      <c r="A674" s="31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</row>
    <row r="675" ht="12.75" customHeight="1">
      <c r="A675" s="31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</row>
    <row r="676" ht="12.75" customHeight="1">
      <c r="A676" s="31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</row>
    <row r="677" ht="12.75" customHeight="1">
      <c r="A677" s="31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</row>
    <row r="678" ht="12.75" customHeight="1">
      <c r="A678" s="31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</row>
    <row r="679" ht="12.75" customHeight="1">
      <c r="A679" s="31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</row>
    <row r="680" ht="12.75" customHeight="1">
      <c r="A680" s="31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</row>
    <row r="681" ht="12.75" customHeight="1">
      <c r="A681" s="31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</row>
    <row r="682" ht="12.75" customHeight="1">
      <c r="A682" s="31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</row>
    <row r="683" ht="12.75" customHeight="1">
      <c r="A683" s="31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</row>
    <row r="684" ht="12.75" customHeight="1">
      <c r="A684" s="31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</row>
    <row r="685" ht="12.75" customHeight="1">
      <c r="A685" s="31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</row>
    <row r="686" ht="12.75" customHeight="1">
      <c r="A686" s="31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</row>
    <row r="687" ht="12.75" customHeight="1">
      <c r="A687" s="31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</row>
    <row r="688" ht="12.75" customHeight="1">
      <c r="A688" s="31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</row>
    <row r="689" ht="12.75" customHeight="1">
      <c r="A689" s="31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</row>
    <row r="690" ht="12.75" customHeight="1">
      <c r="A690" s="31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</row>
    <row r="691" ht="12.75" customHeight="1">
      <c r="A691" s="31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</row>
    <row r="692" ht="12.75" customHeight="1">
      <c r="A692" s="31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</row>
    <row r="693" ht="12.75" customHeight="1">
      <c r="A693" s="31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</row>
    <row r="694" ht="12.75" customHeight="1">
      <c r="A694" s="31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</row>
    <row r="695" ht="12.75" customHeight="1">
      <c r="A695" s="31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</row>
    <row r="696" ht="12.75" customHeight="1">
      <c r="A696" s="31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</row>
    <row r="697" ht="12.75" customHeight="1">
      <c r="A697" s="31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</row>
    <row r="698" ht="12.75" customHeight="1">
      <c r="A698" s="31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</row>
    <row r="699" ht="12.75" customHeight="1">
      <c r="A699" s="31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</row>
    <row r="700" ht="12.75" customHeight="1">
      <c r="A700" s="31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</row>
    <row r="701" ht="12.75" customHeight="1">
      <c r="A701" s="31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</row>
    <row r="702" ht="12.75" customHeight="1">
      <c r="A702" s="31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</row>
    <row r="703" ht="12.75" customHeight="1">
      <c r="A703" s="31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</row>
    <row r="704" ht="12.75" customHeight="1">
      <c r="A704" s="31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</row>
    <row r="705" ht="12.75" customHeight="1">
      <c r="A705" s="31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</row>
    <row r="706" ht="12.75" customHeight="1">
      <c r="A706" s="31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</row>
    <row r="707" ht="12.75" customHeight="1">
      <c r="A707" s="31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</row>
    <row r="708" ht="12.75" customHeight="1">
      <c r="A708" s="31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</row>
    <row r="709" ht="12.75" customHeight="1">
      <c r="A709" s="31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</row>
    <row r="710" ht="12.75" customHeight="1">
      <c r="A710" s="31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</row>
    <row r="711" ht="12.75" customHeight="1">
      <c r="A711" s="31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</row>
    <row r="712" ht="12.75" customHeight="1">
      <c r="A712" s="31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</row>
    <row r="713" ht="12.75" customHeight="1">
      <c r="A713" s="31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</row>
    <row r="714" ht="12.75" customHeight="1">
      <c r="A714" s="31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</row>
    <row r="715" ht="12.75" customHeight="1">
      <c r="A715" s="31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</row>
    <row r="716" ht="12.75" customHeight="1">
      <c r="A716" s="31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</row>
    <row r="717" ht="12.75" customHeight="1">
      <c r="A717" s="31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</row>
    <row r="718" ht="12.75" customHeight="1">
      <c r="A718" s="31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</row>
    <row r="719" ht="12.75" customHeight="1">
      <c r="A719" s="31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</row>
    <row r="720" ht="12.75" customHeight="1">
      <c r="A720" s="31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</row>
    <row r="721" ht="12.75" customHeight="1">
      <c r="A721" s="31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</row>
    <row r="722" ht="12.75" customHeight="1">
      <c r="A722" s="31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</row>
    <row r="723" ht="12.75" customHeight="1">
      <c r="A723" s="31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</row>
    <row r="724" ht="12.75" customHeight="1">
      <c r="A724" s="31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</row>
    <row r="725" ht="12.75" customHeight="1">
      <c r="A725" s="31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</row>
    <row r="726" ht="12.75" customHeight="1">
      <c r="A726" s="31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</row>
    <row r="727" ht="12.75" customHeight="1">
      <c r="A727" s="31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</row>
    <row r="728" ht="12.75" customHeight="1">
      <c r="A728" s="31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</row>
    <row r="729" ht="12.75" customHeight="1">
      <c r="A729" s="31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</row>
    <row r="730" ht="12.75" customHeight="1">
      <c r="A730" s="31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</row>
    <row r="731" ht="12.75" customHeight="1">
      <c r="A731" s="31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ht="12.75" customHeight="1">
      <c r="A732" s="31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</row>
    <row r="733" ht="12.75" customHeight="1">
      <c r="A733" s="31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</row>
    <row r="734" ht="12.75" customHeight="1">
      <c r="A734" s="31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</row>
    <row r="735" ht="12.75" customHeight="1">
      <c r="A735" s="31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</row>
    <row r="736" ht="12.75" customHeight="1">
      <c r="A736" s="31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</row>
    <row r="737" ht="12.75" customHeight="1">
      <c r="A737" s="31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ht="12.75" customHeight="1">
      <c r="A738" s="31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</row>
    <row r="739" ht="12.75" customHeight="1">
      <c r="A739" s="31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ht="12.75" customHeight="1">
      <c r="A740" s="31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ht="12.75" customHeight="1">
      <c r="A741" s="31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ht="12.75" customHeight="1">
      <c r="A742" s="31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ht="12.75" customHeight="1">
      <c r="A743" s="31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ht="12.75" customHeight="1">
      <c r="A744" s="31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ht="12.75" customHeight="1">
      <c r="A745" s="31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ht="12.75" customHeight="1">
      <c r="A746" s="31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</row>
    <row r="747" ht="12.75" customHeight="1">
      <c r="A747" s="31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ht="12.75" customHeight="1">
      <c r="A748" s="31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</row>
    <row r="749" ht="12.75" customHeight="1">
      <c r="A749" s="31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ht="12.75" customHeight="1">
      <c r="A750" s="31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ht="12.75" customHeight="1">
      <c r="A751" s="31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ht="12.75" customHeight="1">
      <c r="A752" s="31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ht="12.75" customHeight="1">
      <c r="A753" s="31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ht="12.75" customHeight="1">
      <c r="A754" s="31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ht="12.75" customHeight="1">
      <c r="A755" s="31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ht="12.75" customHeight="1">
      <c r="A756" s="31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</row>
    <row r="757" ht="12.75" customHeight="1">
      <c r="A757" s="31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</row>
    <row r="758" ht="12.75" customHeight="1">
      <c r="A758" s="31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</row>
    <row r="759" ht="12.75" customHeight="1">
      <c r="A759" s="31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</row>
    <row r="760" ht="12.75" customHeight="1">
      <c r="A760" s="31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</row>
    <row r="761" ht="12.75" customHeight="1">
      <c r="A761" s="31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</row>
    <row r="762" ht="12.75" customHeight="1">
      <c r="A762" s="31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ht="12.75" customHeight="1">
      <c r="A763" s="31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</row>
    <row r="764" ht="12.75" customHeight="1">
      <c r="A764" s="31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</row>
    <row r="765" ht="12.75" customHeight="1">
      <c r="A765" s="31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</row>
    <row r="766" ht="12.75" customHeight="1">
      <c r="A766" s="31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ht="12.75" customHeight="1">
      <c r="A767" s="31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</row>
    <row r="768" ht="12.75" customHeight="1">
      <c r="A768" s="31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</row>
    <row r="769" ht="12.75" customHeight="1">
      <c r="A769" s="31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</row>
    <row r="770" ht="12.75" customHeight="1">
      <c r="A770" s="31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</row>
    <row r="771" ht="12.75" customHeight="1">
      <c r="A771" s="31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</row>
    <row r="772" ht="12.75" customHeight="1">
      <c r="A772" s="31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</row>
    <row r="773" ht="12.75" customHeight="1">
      <c r="A773" s="31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</row>
    <row r="774" ht="12.75" customHeight="1">
      <c r="A774" s="31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</row>
    <row r="775" ht="12.75" customHeight="1">
      <c r="A775" s="31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</row>
    <row r="776" ht="12.75" customHeight="1">
      <c r="A776" s="31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</row>
    <row r="777" ht="12.75" customHeight="1">
      <c r="A777" s="31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ht="12.75" customHeight="1">
      <c r="A778" s="31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</row>
    <row r="779" ht="12.75" customHeight="1">
      <c r="A779" s="31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</row>
    <row r="780" ht="12.75" customHeight="1">
      <c r="A780" s="31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ht="12.75" customHeight="1">
      <c r="A781" s="31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</row>
    <row r="782" ht="12.75" customHeight="1">
      <c r="A782" s="31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</row>
    <row r="783" ht="12.75" customHeight="1">
      <c r="A783" s="31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</row>
    <row r="784" ht="12.75" customHeight="1">
      <c r="A784" s="31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ht="12.75" customHeight="1">
      <c r="A785" s="31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ht="12.75" customHeight="1">
      <c r="A786" s="31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ht="12.75" customHeight="1">
      <c r="A787" s="31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ht="12.75" customHeight="1">
      <c r="A788" s="31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</row>
    <row r="789" ht="12.75" customHeight="1">
      <c r="A789" s="31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ht="12.75" customHeight="1">
      <c r="A790" s="31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</row>
    <row r="791" ht="12.75" customHeight="1">
      <c r="A791" s="31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</row>
    <row r="792" ht="12.75" customHeight="1">
      <c r="A792" s="31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</row>
    <row r="793" ht="12.75" customHeight="1">
      <c r="A793" s="31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</row>
    <row r="794" ht="12.75" customHeight="1">
      <c r="A794" s="31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</row>
    <row r="795" ht="12.75" customHeight="1">
      <c r="A795" s="31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</row>
    <row r="796" ht="12.75" customHeight="1">
      <c r="A796" s="31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</row>
    <row r="797" ht="12.75" customHeight="1">
      <c r="A797" s="31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ht="12.75" customHeight="1">
      <c r="A798" s="31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ht="12.75" customHeight="1">
      <c r="A799" s="31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</row>
    <row r="800" ht="12.75" customHeight="1">
      <c r="A800" s="31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ht="12.75" customHeight="1">
      <c r="A801" s="31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</row>
    <row r="802" ht="12.75" customHeight="1">
      <c r="A802" s="31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</row>
    <row r="803" ht="12.75" customHeight="1">
      <c r="A803" s="31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</row>
    <row r="804" ht="12.75" customHeight="1">
      <c r="A804" s="31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ht="12.75" customHeight="1">
      <c r="A805" s="31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ht="12.75" customHeight="1">
      <c r="A806" s="31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</row>
    <row r="807" ht="12.75" customHeight="1">
      <c r="A807" s="31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</row>
    <row r="808" ht="12.75" customHeight="1">
      <c r="A808" s="31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ht="12.75" customHeight="1">
      <c r="A809" s="31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ht="12.75" customHeight="1">
      <c r="A810" s="31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ht="12.75" customHeight="1">
      <c r="A811" s="31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</row>
    <row r="812" ht="12.75" customHeight="1">
      <c r="A812" s="31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</row>
    <row r="813" ht="12.75" customHeight="1">
      <c r="A813" s="31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</row>
    <row r="814" ht="12.75" customHeight="1">
      <c r="A814" s="31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ht="12.75" customHeight="1">
      <c r="A815" s="31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ht="12.75" customHeight="1">
      <c r="A816" s="31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ht="12.75" customHeight="1">
      <c r="A817" s="31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</row>
    <row r="818" ht="12.75" customHeight="1">
      <c r="A818" s="31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</row>
    <row r="819" ht="12.75" customHeight="1">
      <c r="A819" s="31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</row>
    <row r="820" ht="12.75" customHeight="1">
      <c r="A820" s="31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</row>
    <row r="821" ht="12.75" customHeight="1">
      <c r="A821" s="31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</row>
    <row r="822" ht="12.75" customHeight="1">
      <c r="A822" s="31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</row>
    <row r="823" ht="12.75" customHeight="1">
      <c r="A823" s="31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</row>
    <row r="824" ht="12.75" customHeight="1">
      <c r="A824" s="31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</row>
    <row r="825" ht="12.75" customHeight="1">
      <c r="A825" s="31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</row>
    <row r="826" ht="12.75" customHeight="1">
      <c r="A826" s="31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</row>
    <row r="827" ht="12.75" customHeight="1">
      <c r="A827" s="31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</row>
    <row r="828" ht="12.75" customHeight="1">
      <c r="A828" s="31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</row>
    <row r="829" ht="12.75" customHeight="1">
      <c r="A829" s="31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ht="12.75" customHeight="1">
      <c r="A830" s="31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ht="12.75" customHeight="1">
      <c r="A831" s="31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ht="12.75" customHeight="1">
      <c r="A832" s="31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ht="12.75" customHeight="1">
      <c r="A833" s="31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</row>
    <row r="834" ht="12.75" customHeight="1">
      <c r="A834" s="31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</row>
    <row r="835" ht="12.75" customHeight="1">
      <c r="A835" s="31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</row>
    <row r="836" ht="12.75" customHeight="1">
      <c r="A836" s="31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ht="12.75" customHeight="1">
      <c r="A837" s="31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ht="12.75" customHeight="1">
      <c r="A838" s="31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ht="12.75" customHeight="1">
      <c r="A839" s="31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ht="12.75" customHeight="1">
      <c r="A840" s="31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</row>
    <row r="841" ht="12.75" customHeight="1">
      <c r="A841" s="31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</row>
    <row r="842" ht="12.75" customHeight="1">
      <c r="A842" s="31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</row>
    <row r="843" ht="12.75" customHeight="1">
      <c r="A843" s="31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</row>
    <row r="844" ht="12.75" customHeight="1">
      <c r="A844" s="31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</row>
    <row r="845" ht="12.75" customHeight="1">
      <c r="A845" s="31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</row>
    <row r="846" ht="12.75" customHeight="1">
      <c r="A846" s="31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</row>
    <row r="847" ht="12.75" customHeight="1">
      <c r="A847" s="31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</row>
    <row r="848" ht="12.75" customHeight="1">
      <c r="A848" s="31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</row>
    <row r="849" ht="12.75" customHeight="1">
      <c r="A849" s="31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</row>
    <row r="850" ht="12.75" customHeight="1">
      <c r="A850" s="31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</row>
    <row r="851" ht="12.75" customHeight="1">
      <c r="A851" s="31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</row>
    <row r="852" ht="12.75" customHeight="1">
      <c r="A852" s="31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</row>
    <row r="853" ht="12.75" customHeight="1">
      <c r="A853" s="31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</row>
    <row r="854" ht="12.75" customHeight="1">
      <c r="A854" s="31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</row>
    <row r="855" ht="12.75" customHeight="1">
      <c r="A855" s="31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</row>
    <row r="856" ht="12.75" customHeight="1">
      <c r="A856" s="31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</row>
    <row r="857" ht="12.75" customHeight="1">
      <c r="A857" s="31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</row>
    <row r="858" ht="12.75" customHeight="1">
      <c r="A858" s="31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ht="12.75" customHeight="1">
      <c r="A859" s="31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ht="12.75" customHeight="1">
      <c r="A860" s="31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</row>
    <row r="861" ht="12.75" customHeight="1">
      <c r="A861" s="31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</row>
    <row r="862" ht="12.75" customHeight="1">
      <c r="A862" s="31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</row>
    <row r="863" ht="12.75" customHeight="1">
      <c r="A863" s="31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</row>
    <row r="864" ht="12.75" customHeight="1">
      <c r="A864" s="31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ht="12.75" customHeight="1">
      <c r="A865" s="31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</row>
    <row r="866" ht="12.75" customHeight="1">
      <c r="A866" s="31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</row>
    <row r="867" ht="12.75" customHeight="1">
      <c r="A867" s="31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ht="12.75" customHeight="1">
      <c r="A868" s="31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</row>
    <row r="869" ht="12.75" customHeight="1">
      <c r="A869" s="31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ht="12.75" customHeight="1">
      <c r="A870" s="31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ht="12.75" customHeight="1">
      <c r="A871" s="31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</row>
    <row r="872" ht="12.75" customHeight="1">
      <c r="A872" s="31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</row>
    <row r="873" ht="12.75" customHeight="1">
      <c r="A873" s="31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</row>
    <row r="874" ht="12.75" customHeight="1">
      <c r="A874" s="31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</row>
    <row r="875" ht="12.75" customHeight="1">
      <c r="A875" s="31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</row>
    <row r="876" ht="12.75" customHeight="1">
      <c r="A876" s="31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</row>
    <row r="877" ht="12.75" customHeight="1">
      <c r="A877" s="31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</row>
    <row r="878" ht="12.75" customHeight="1">
      <c r="A878" s="31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ht="12.75" customHeight="1">
      <c r="A879" s="31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</row>
    <row r="880" ht="12.75" customHeight="1">
      <c r="A880" s="31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ht="12.75" customHeight="1">
      <c r="A881" s="31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ht="12.75" customHeight="1">
      <c r="A882" s="31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ht="12.75" customHeight="1">
      <c r="A883" s="31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ht="12.75" customHeight="1">
      <c r="A884" s="31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ht="12.75" customHeight="1">
      <c r="A885" s="31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ht="12.75" customHeight="1">
      <c r="A886" s="31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</row>
    <row r="887" ht="12.75" customHeight="1">
      <c r="A887" s="31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</row>
    <row r="888" ht="12.75" customHeight="1">
      <c r="A888" s="31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</row>
    <row r="889" ht="12.75" customHeight="1">
      <c r="A889" s="31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</row>
    <row r="890" ht="12.75" customHeight="1">
      <c r="A890" s="31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</row>
    <row r="891" ht="12.75" customHeight="1">
      <c r="A891" s="31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</row>
    <row r="892" ht="12.75" customHeight="1">
      <c r="A892" s="31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</row>
    <row r="893" ht="12.75" customHeight="1">
      <c r="A893" s="31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ht="12.75" customHeight="1">
      <c r="A894" s="31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</row>
    <row r="895" ht="12.75" customHeight="1">
      <c r="A895" s="31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ht="12.75" customHeight="1">
      <c r="A896" s="31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</row>
    <row r="897" ht="12.75" customHeight="1">
      <c r="A897" s="31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</row>
    <row r="898" ht="12.75" customHeight="1">
      <c r="A898" s="31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</row>
    <row r="899" ht="12.75" customHeight="1">
      <c r="A899" s="31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</row>
    <row r="900" ht="12.75" customHeight="1">
      <c r="A900" s="31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</row>
    <row r="901" ht="12.75" customHeight="1">
      <c r="A901" s="31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</row>
    <row r="902" ht="12.75" customHeight="1">
      <c r="A902" s="31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ht="12.75" customHeight="1">
      <c r="A903" s="31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</row>
    <row r="904" ht="12.75" customHeight="1">
      <c r="A904" s="31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</row>
    <row r="905" ht="12.75" customHeight="1">
      <c r="A905" s="31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ht="12.75" customHeight="1">
      <c r="A906" s="31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ht="12.75" customHeight="1">
      <c r="A907" s="31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ht="12.75" customHeight="1">
      <c r="A908" s="31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ht="12.75" customHeight="1">
      <c r="A909" s="31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ht="12.75" customHeight="1">
      <c r="A910" s="31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ht="12.75" customHeight="1">
      <c r="A911" s="31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ht="12.75" customHeight="1">
      <c r="A912" s="31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ht="12.75" customHeight="1">
      <c r="A913" s="31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ht="12.75" customHeight="1">
      <c r="A914" s="31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ht="12.75" customHeight="1">
      <c r="A915" s="31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</row>
    <row r="916" ht="12.75" customHeight="1">
      <c r="A916" s="31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</row>
    <row r="917" ht="12.75" customHeight="1">
      <c r="A917" s="31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</row>
    <row r="918" ht="12.75" customHeight="1">
      <c r="A918" s="31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</row>
    <row r="919" ht="12.75" customHeight="1">
      <c r="A919" s="31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</row>
    <row r="920" ht="12.75" customHeight="1">
      <c r="A920" s="31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</row>
    <row r="921" ht="12.75" customHeight="1">
      <c r="A921" s="31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ht="12.75" customHeight="1">
      <c r="A922" s="31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</row>
    <row r="923" ht="12.75" customHeight="1">
      <c r="A923" s="31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</row>
    <row r="924" ht="12.75" customHeight="1">
      <c r="A924" s="31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</row>
    <row r="925" ht="12.75" customHeight="1">
      <c r="A925" s="31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</row>
    <row r="926" ht="12.75" customHeight="1">
      <c r="A926" s="31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</row>
    <row r="927" ht="12.75" customHeight="1">
      <c r="A927" s="31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</row>
    <row r="928" ht="12.75" customHeight="1">
      <c r="A928" s="31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</row>
    <row r="929" ht="12.75" customHeight="1">
      <c r="A929" s="31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</row>
    <row r="930" ht="12.75" customHeight="1">
      <c r="A930" s="31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</row>
    <row r="931" ht="12.75" customHeight="1">
      <c r="A931" s="31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</row>
    <row r="932" ht="12.75" customHeight="1">
      <c r="A932" s="31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</row>
    <row r="933" ht="12.75" customHeight="1">
      <c r="A933" s="31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</row>
    <row r="934" ht="12.75" customHeight="1">
      <c r="A934" s="31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</row>
    <row r="935" ht="12.75" customHeight="1">
      <c r="A935" s="31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</row>
    <row r="936" ht="12.75" customHeight="1">
      <c r="A936" s="31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</row>
    <row r="937" ht="12.75" customHeight="1">
      <c r="A937" s="31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</row>
    <row r="938" ht="12.75" customHeight="1">
      <c r="A938" s="31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</row>
    <row r="939" ht="12.75" customHeight="1">
      <c r="A939" s="31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</row>
    <row r="940" ht="12.75" customHeight="1">
      <c r="A940" s="31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</row>
    <row r="941" ht="12.75" customHeight="1">
      <c r="A941" s="31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</row>
    <row r="942" ht="12.75" customHeight="1">
      <c r="A942" s="31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</row>
    <row r="943" ht="12.75" customHeight="1">
      <c r="A943" s="31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</row>
    <row r="944" ht="12.75" customHeight="1">
      <c r="A944" s="31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</row>
    <row r="945" ht="12.75" customHeight="1">
      <c r="A945" s="31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</row>
    <row r="946" ht="12.75" customHeight="1">
      <c r="A946" s="31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</row>
    <row r="947" ht="12.75" customHeight="1">
      <c r="A947" s="31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</row>
    <row r="948" ht="12.75" customHeight="1">
      <c r="A948" s="31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</row>
    <row r="949" ht="12.75" customHeight="1">
      <c r="A949" s="31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</row>
    <row r="950" ht="12.75" customHeight="1">
      <c r="A950" s="31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</row>
    <row r="951" ht="12.75" customHeight="1">
      <c r="A951" s="31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</row>
    <row r="952" ht="12.75" customHeight="1">
      <c r="A952" s="31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</row>
    <row r="953" ht="12.75" customHeight="1">
      <c r="A953" s="31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ht="12.75" customHeight="1">
      <c r="A954" s="31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</row>
    <row r="955" ht="12.75" customHeight="1">
      <c r="A955" s="31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</row>
    <row r="956" ht="12.75" customHeight="1">
      <c r="A956" s="31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</row>
    <row r="957" ht="12.75" customHeight="1">
      <c r="A957" s="31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</row>
    <row r="958" ht="12.75" customHeight="1">
      <c r="A958" s="31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</row>
    <row r="959" ht="12.75" customHeight="1">
      <c r="A959" s="31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</row>
    <row r="960" ht="12.75" customHeight="1">
      <c r="A960" s="31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</row>
    <row r="961" ht="12.75" customHeight="1">
      <c r="A961" s="31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</row>
    <row r="962" ht="12.75" customHeight="1">
      <c r="A962" s="31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</row>
    <row r="963" ht="12.75" customHeight="1">
      <c r="A963" s="31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</row>
    <row r="964" ht="12.75" customHeight="1">
      <c r="A964" s="31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</row>
    <row r="965" ht="12.75" customHeight="1">
      <c r="A965" s="31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</row>
    <row r="966" ht="12.75" customHeight="1">
      <c r="A966" s="31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ht="12.75" customHeight="1"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</row>
    <row r="968" ht="12.75" customHeight="1"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</row>
    <row r="969" ht="12.75" customHeight="1"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ht="12.75" customHeight="1"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ht="12.75" customHeight="1"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ht="12.75" customHeight="1"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ht="12.75" customHeight="1"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ht="12.75" customHeight="1"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ht="12.75" customHeight="1"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ht="12.75" customHeight="1"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</row>
    <row r="977" ht="12.75" customHeight="1"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</row>
    <row r="978" ht="12.75" customHeight="1"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</row>
    <row r="979" ht="12.75" customHeight="1"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</row>
    <row r="980" ht="12.75" customHeight="1"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</row>
    <row r="981" ht="12.75" customHeight="1"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ht="12.75" customHeight="1"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</row>
    <row r="983" ht="12.75" customHeight="1"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</row>
    <row r="984" ht="12.75" customHeight="1"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</row>
    <row r="985" ht="12.75" customHeight="1"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</row>
    <row r="986" ht="12.75" customHeight="1"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</row>
    <row r="987" ht="12.75" customHeight="1"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</row>
    <row r="988" ht="12.75" customHeight="1"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</row>
    <row r="989" ht="12.75" customHeight="1"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</row>
    <row r="990" ht="12.75" customHeight="1"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9" width="17.86"/>
    <col customWidth="1" min="10" max="10" width="18.71"/>
    <col customWidth="1" min="11" max="11" width="10.86"/>
    <col customWidth="1" min="12" max="13" width="14.57"/>
    <col customWidth="1" min="14" max="33" width="8.71"/>
  </cols>
  <sheetData>
    <row r="1">
      <c r="A1" s="1"/>
      <c r="B1" s="2"/>
      <c r="C1" s="32" t="s">
        <v>29</v>
      </c>
      <c r="D1" s="4"/>
      <c r="E1" s="4"/>
      <c r="F1" s="4"/>
      <c r="G1" s="4"/>
      <c r="H1" s="4"/>
      <c r="I1" s="5"/>
      <c r="J1" s="33"/>
      <c r="K1" s="33"/>
      <c r="L1" s="33"/>
      <c r="M1" s="33"/>
    </row>
    <row r="2">
      <c r="A2" s="25" t="s">
        <v>1</v>
      </c>
      <c r="B2" s="26" t="s">
        <v>2</v>
      </c>
      <c r="C2" s="34" t="s">
        <v>30</v>
      </c>
      <c r="D2" s="35">
        <v>2021.0</v>
      </c>
      <c r="E2" s="35">
        <v>2022.0</v>
      </c>
      <c r="F2" s="35">
        <v>2023.0</v>
      </c>
      <c r="G2" s="35">
        <v>2024.0</v>
      </c>
      <c r="H2" s="35">
        <v>2025.0</v>
      </c>
      <c r="I2" s="36">
        <v>2026.0</v>
      </c>
      <c r="J2" s="37"/>
      <c r="K2" s="37"/>
      <c r="L2" s="37"/>
      <c r="M2" s="37"/>
    </row>
    <row r="3">
      <c r="A3" s="25">
        <v>1.0</v>
      </c>
      <c r="B3" s="26" t="s">
        <v>9</v>
      </c>
      <c r="C3" s="38">
        <v>2484041.0</v>
      </c>
      <c r="D3" s="38">
        <v>2484041.0</v>
      </c>
      <c r="E3" s="16">
        <v>2512539.0</v>
      </c>
      <c r="F3" s="16">
        <v>2742476.0</v>
      </c>
      <c r="G3" s="16">
        <v>2811449.0</v>
      </c>
      <c r="H3" s="39">
        <v>2994193.0</v>
      </c>
      <c r="I3" s="40">
        <v>3182955.0</v>
      </c>
      <c r="J3" s="41"/>
      <c r="K3" s="41"/>
      <c r="L3" s="42"/>
      <c r="M3" s="42"/>
    </row>
    <row r="4">
      <c r="A4" s="25">
        <v>2.0</v>
      </c>
      <c r="B4" s="26" t="s">
        <v>10</v>
      </c>
      <c r="C4" s="38">
        <v>2484041.0</v>
      </c>
      <c r="D4" s="38">
        <v>2484041.0</v>
      </c>
      <c r="E4" s="16">
        <v>2512539.0</v>
      </c>
      <c r="F4" s="16">
        <v>2742476.0</v>
      </c>
      <c r="G4" s="16">
        <v>2811449.0</v>
      </c>
      <c r="H4" s="39">
        <v>2994193.0</v>
      </c>
      <c r="I4" s="40">
        <v>3182955.0</v>
      </c>
      <c r="J4" s="41"/>
      <c r="K4" s="41"/>
      <c r="L4" s="42"/>
      <c r="M4" s="42"/>
    </row>
    <row r="5">
      <c r="A5" s="25">
        <v>3.0</v>
      </c>
      <c r="B5" s="26" t="s">
        <v>11</v>
      </c>
      <c r="C5" s="38">
        <v>2484041.0</v>
      </c>
      <c r="D5" s="38">
        <v>2484041.0</v>
      </c>
      <c r="E5" s="16">
        <v>2512539.0</v>
      </c>
      <c r="F5" s="16">
        <v>2742476.0</v>
      </c>
      <c r="G5" s="16">
        <v>2811449.0</v>
      </c>
      <c r="H5" s="39">
        <v>2994193.0</v>
      </c>
      <c r="I5" s="40">
        <v>3182955.0</v>
      </c>
      <c r="J5" s="41"/>
      <c r="K5" s="41"/>
      <c r="L5" s="42"/>
      <c r="M5" s="42"/>
    </row>
    <row r="6">
      <c r="A6" s="25">
        <v>4.0</v>
      </c>
      <c r="B6" s="26" t="s">
        <v>12</v>
      </c>
      <c r="C6" s="38">
        <v>2484041.0</v>
      </c>
      <c r="D6" s="38">
        <v>2484041.0</v>
      </c>
      <c r="E6" s="16">
        <v>2512539.0</v>
      </c>
      <c r="F6" s="16">
        <v>2742476.0</v>
      </c>
      <c r="G6" s="16">
        <v>2811449.0</v>
      </c>
      <c r="H6" s="39">
        <v>2994193.0</v>
      </c>
      <c r="I6" s="40">
        <v>3182955.0</v>
      </c>
      <c r="J6" s="41"/>
      <c r="K6" s="41"/>
      <c r="L6" s="42"/>
      <c r="M6" s="42"/>
    </row>
    <row r="7">
      <c r="A7" s="25">
        <v>5.0</v>
      </c>
      <c r="B7" s="26" t="s">
        <v>13</v>
      </c>
      <c r="C7" s="38">
        <v>2484041.0</v>
      </c>
      <c r="D7" s="38">
        <v>2484041.0</v>
      </c>
      <c r="E7" s="16">
        <v>2512539.0</v>
      </c>
      <c r="F7" s="16">
        <v>2742476.0</v>
      </c>
      <c r="G7" s="16">
        <v>2811449.0</v>
      </c>
      <c r="H7" s="39">
        <v>2994193.0</v>
      </c>
      <c r="I7" s="40">
        <v>3182955.0</v>
      </c>
      <c r="J7" s="41"/>
      <c r="K7" s="41"/>
      <c r="L7" s="42"/>
      <c r="M7" s="42"/>
    </row>
    <row r="8">
      <c r="A8" s="25">
        <v>6.0</v>
      </c>
      <c r="B8" s="26" t="s">
        <v>14</v>
      </c>
      <c r="C8" s="38">
        <v>2484041.0</v>
      </c>
      <c r="D8" s="38">
        <v>2484041.0</v>
      </c>
      <c r="E8" s="16">
        <v>2512539.0</v>
      </c>
      <c r="F8" s="16">
        <v>2742476.0</v>
      </c>
      <c r="G8" s="16">
        <v>2811449.0</v>
      </c>
      <c r="H8" s="43">
        <v>2994193.0</v>
      </c>
      <c r="I8" s="40">
        <v>3182955.0</v>
      </c>
      <c r="J8" s="42"/>
      <c r="K8" s="42"/>
      <c r="L8" s="42"/>
      <c r="M8" s="42"/>
    </row>
    <row r="9">
      <c r="A9" s="25">
        <v>7.0</v>
      </c>
      <c r="B9" s="26" t="s">
        <v>15</v>
      </c>
      <c r="C9" s="38">
        <v>2484041.0</v>
      </c>
      <c r="D9" s="38">
        <v>2484041.0</v>
      </c>
      <c r="E9" s="16">
        <v>2512539.0</v>
      </c>
      <c r="F9" s="16">
        <v>2742476.0</v>
      </c>
      <c r="G9" s="16">
        <v>2811449.0</v>
      </c>
      <c r="H9" s="44">
        <v>2994193.0</v>
      </c>
      <c r="I9" s="40">
        <v>3182955.0</v>
      </c>
    </row>
    <row r="10">
      <c r="A10" s="25">
        <v>8.0</v>
      </c>
      <c r="B10" s="26" t="s">
        <v>16</v>
      </c>
      <c r="C10" s="38">
        <v>2484041.0</v>
      </c>
      <c r="D10" s="38">
        <v>2484041.0</v>
      </c>
      <c r="E10" s="16">
        <v>2512539.0</v>
      </c>
      <c r="F10" s="16">
        <v>2742476.0</v>
      </c>
      <c r="G10" s="16">
        <v>2811449.0</v>
      </c>
      <c r="H10" s="44">
        <v>2994193.0</v>
      </c>
      <c r="I10" s="40">
        <v>3182955.0</v>
      </c>
    </row>
    <row r="11">
      <c r="A11" s="25">
        <v>9.0</v>
      </c>
      <c r="B11" s="26" t="s">
        <v>17</v>
      </c>
      <c r="C11" s="38">
        <v>2484041.0</v>
      </c>
      <c r="D11" s="38">
        <v>2484041.0</v>
      </c>
      <c r="E11" s="16">
        <v>2512539.0</v>
      </c>
      <c r="F11" s="16">
        <v>2742476.0</v>
      </c>
      <c r="G11" s="16">
        <v>2811449.0</v>
      </c>
      <c r="H11" s="44">
        <v>2994193.0</v>
      </c>
      <c r="I11" s="40">
        <v>3182955.0</v>
      </c>
    </row>
    <row r="12">
      <c r="A12" s="25">
        <v>10.0</v>
      </c>
      <c r="B12" s="26" t="s">
        <v>18</v>
      </c>
      <c r="C12" s="38">
        <v>2484041.0</v>
      </c>
      <c r="D12" s="38">
        <v>2484041.0</v>
      </c>
      <c r="E12" s="16">
        <v>2512539.0</v>
      </c>
      <c r="F12" s="16">
        <v>2742476.0</v>
      </c>
      <c r="G12" s="16">
        <v>2811449.0</v>
      </c>
      <c r="H12" s="44">
        <v>2994193.0</v>
      </c>
      <c r="I12" s="40">
        <v>3182955.0</v>
      </c>
    </row>
    <row r="13">
      <c r="A13" s="25">
        <v>11.0</v>
      </c>
      <c r="B13" s="26" t="s">
        <v>19</v>
      </c>
      <c r="C13" s="38">
        <v>2484041.0</v>
      </c>
      <c r="D13" s="38">
        <v>2484041.0</v>
      </c>
      <c r="E13" s="16">
        <v>2512539.0</v>
      </c>
      <c r="F13" s="16">
        <v>2742476.0</v>
      </c>
      <c r="G13" s="16">
        <v>2811449.0</v>
      </c>
      <c r="H13" s="44">
        <v>2994193.0</v>
      </c>
      <c r="I13" s="40">
        <v>3182955.0</v>
      </c>
    </row>
    <row r="14">
      <c r="A14" s="25">
        <v>12.0</v>
      </c>
      <c r="B14" s="26" t="s">
        <v>20</v>
      </c>
      <c r="C14" s="38">
        <v>2484041.0</v>
      </c>
      <c r="D14" s="38">
        <v>2484041.0</v>
      </c>
      <c r="E14" s="16">
        <v>2512539.0</v>
      </c>
      <c r="F14" s="16">
        <v>2742476.0</v>
      </c>
      <c r="G14" s="16">
        <v>2811449.0</v>
      </c>
      <c r="H14" s="44">
        <v>2994193.0</v>
      </c>
      <c r="I14" s="40">
        <v>3182955.0</v>
      </c>
    </row>
    <row r="15">
      <c r="A15" s="25">
        <v>13.0</v>
      </c>
      <c r="B15" s="26" t="s">
        <v>21</v>
      </c>
      <c r="C15" s="38">
        <v>2484041.0</v>
      </c>
      <c r="D15" s="38">
        <v>2484041.0</v>
      </c>
      <c r="E15" s="16">
        <v>2512539.0</v>
      </c>
      <c r="F15" s="16">
        <v>2742476.0</v>
      </c>
      <c r="G15" s="16">
        <v>2811449.0</v>
      </c>
      <c r="H15" s="44">
        <v>2994193.0</v>
      </c>
      <c r="I15" s="40">
        <v>3182955.0</v>
      </c>
    </row>
    <row r="16">
      <c r="A16" s="25">
        <v>14.0</v>
      </c>
      <c r="B16" s="26" t="s">
        <v>22</v>
      </c>
      <c r="C16" s="38">
        <v>2484041.0</v>
      </c>
      <c r="D16" s="38">
        <v>2484041.0</v>
      </c>
      <c r="E16" s="16">
        <v>2512539.0</v>
      </c>
      <c r="F16" s="16">
        <v>2742476.0</v>
      </c>
      <c r="G16" s="16">
        <v>2811449.0</v>
      </c>
      <c r="H16" s="44">
        <v>2994193.0</v>
      </c>
      <c r="I16" s="40">
        <v>3182955.0</v>
      </c>
    </row>
    <row r="17">
      <c r="A17" s="25">
        <v>15.0</v>
      </c>
      <c r="B17" s="26" t="s">
        <v>23</v>
      </c>
      <c r="C17" s="38">
        <v>2484041.0</v>
      </c>
      <c r="D17" s="38">
        <v>2484041.0</v>
      </c>
      <c r="E17" s="16">
        <v>2512539.0</v>
      </c>
      <c r="F17" s="16">
        <v>2742476.0</v>
      </c>
      <c r="G17" s="16">
        <v>2811449.0</v>
      </c>
      <c r="H17" s="44">
        <v>2994193.0</v>
      </c>
      <c r="I17" s="40">
        <v>3182955.0</v>
      </c>
    </row>
    <row r="18">
      <c r="A18" s="25">
        <v>16.0</v>
      </c>
      <c r="B18" s="26" t="s">
        <v>24</v>
      </c>
      <c r="C18" s="16">
        <v>2484041.0</v>
      </c>
      <c r="D18" s="16">
        <v>2484041.0</v>
      </c>
      <c r="E18" s="16">
        <v>2512539.0</v>
      </c>
      <c r="F18" s="16">
        <v>2742476.0</v>
      </c>
      <c r="G18" s="16">
        <v>2811449.0</v>
      </c>
      <c r="H18" s="44">
        <v>2994193.0</v>
      </c>
      <c r="I18" s="40">
        <v>3182955.0</v>
      </c>
    </row>
    <row r="19">
      <c r="A19" s="25">
        <v>17.0</v>
      </c>
      <c r="B19" s="26" t="s">
        <v>25</v>
      </c>
      <c r="C19" s="16">
        <v>2484041.0</v>
      </c>
      <c r="D19" s="16">
        <v>2484041.0</v>
      </c>
      <c r="E19" s="16">
        <v>2512539.0</v>
      </c>
      <c r="F19" s="16">
        <v>2742476.0</v>
      </c>
      <c r="G19" s="16">
        <v>2811449.0</v>
      </c>
      <c r="H19" s="44">
        <v>2994193.0</v>
      </c>
      <c r="I19" s="40">
        <v>3182955.0</v>
      </c>
    </row>
    <row r="20">
      <c r="A20" s="25">
        <v>18.0</v>
      </c>
      <c r="B20" s="26" t="s">
        <v>26</v>
      </c>
      <c r="C20" s="16">
        <v>2484041.0</v>
      </c>
      <c r="D20" s="16">
        <v>2484041.0</v>
      </c>
      <c r="E20" s="16">
        <v>2512539.0</v>
      </c>
      <c r="F20" s="16">
        <v>2742476.0</v>
      </c>
      <c r="G20" s="16">
        <v>2811449.0</v>
      </c>
      <c r="H20" s="44">
        <v>2994193.0</v>
      </c>
      <c r="I20" s="40">
        <v>3182955.0</v>
      </c>
    </row>
    <row r="21" ht="15.75" customHeight="1">
      <c r="A21" s="25">
        <v>19.0</v>
      </c>
      <c r="B21" s="26" t="s">
        <v>27</v>
      </c>
      <c r="C21" s="16">
        <v>2484041.0</v>
      </c>
      <c r="D21" s="16">
        <v>2484041.0</v>
      </c>
      <c r="E21" s="16">
        <v>2512539.0</v>
      </c>
      <c r="F21" s="16">
        <v>2742476.0</v>
      </c>
      <c r="G21" s="16">
        <v>2811449.0</v>
      </c>
      <c r="H21" s="44">
        <v>2994193.0</v>
      </c>
      <c r="I21" s="40">
        <v>3182955.0</v>
      </c>
    </row>
    <row r="22" ht="15.75" customHeight="1">
      <c r="A22" s="25">
        <v>20.0</v>
      </c>
      <c r="B22" s="8" t="s">
        <v>28</v>
      </c>
      <c r="C22" s="45">
        <v>2484041.0</v>
      </c>
      <c r="D22" s="45">
        <v>2484041.0</v>
      </c>
      <c r="E22" s="45">
        <v>2512539.0</v>
      </c>
      <c r="F22" s="45">
        <v>2742476.0</v>
      </c>
      <c r="G22" s="45">
        <v>2811449.0</v>
      </c>
      <c r="H22" s="46">
        <v>2994193.0</v>
      </c>
      <c r="I22" s="47">
        <v>3182955.0</v>
      </c>
    </row>
    <row r="23" ht="15.75" customHeight="1">
      <c r="A23" s="48"/>
    </row>
    <row r="24" ht="15.75" customHeight="1">
      <c r="A24" s="48"/>
      <c r="B24" s="49">
        <v>2020.0</v>
      </c>
      <c r="C24" s="50">
        <f>C22</f>
        <v>2484041</v>
      </c>
    </row>
    <row r="25" ht="15.75" customHeight="1">
      <c r="A25" s="48"/>
      <c r="B25" s="49">
        <v>2021.0</v>
      </c>
      <c r="C25" s="50">
        <f>D22</f>
        <v>2484041</v>
      </c>
    </row>
    <row r="26" ht="15.75" customHeight="1">
      <c r="A26" s="48"/>
      <c r="B26" s="49">
        <v>2022.0</v>
      </c>
      <c r="C26" s="50">
        <f>E22</f>
        <v>2512539</v>
      </c>
    </row>
    <row r="27" ht="15.75" customHeight="1">
      <c r="A27" s="48"/>
      <c r="B27" s="49">
        <v>2023.0</v>
      </c>
      <c r="C27" s="50">
        <f>F22</f>
        <v>2742476</v>
      </c>
    </row>
    <row r="28" ht="15.75" customHeight="1">
      <c r="A28" s="48"/>
      <c r="B28" s="49">
        <v>2024.0</v>
      </c>
      <c r="C28" s="50">
        <f>G22</f>
        <v>2811449</v>
      </c>
    </row>
    <row r="29" ht="15.75" customHeight="1">
      <c r="A29" s="48"/>
      <c r="B29" s="49">
        <v>2025.0</v>
      </c>
      <c r="C29" s="51">
        <f>H22</f>
        <v>2994193</v>
      </c>
    </row>
    <row r="30" ht="15.75" customHeight="1">
      <c r="A30" s="48"/>
      <c r="B30" s="49">
        <v>2026.0</v>
      </c>
      <c r="C30" s="51">
        <f>I22</f>
        <v>3182955</v>
      </c>
    </row>
    <row r="31" ht="15.75" customHeight="1">
      <c r="A31" s="48"/>
    </row>
    <row r="32" ht="15.75" customHeight="1">
      <c r="A32" s="48"/>
    </row>
    <row r="33" ht="15.75" customHeight="1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I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55.14"/>
    <col customWidth="1" min="3" max="6" width="10.57"/>
    <col customWidth="1" min="7" max="13" width="8.71"/>
    <col customWidth="1" min="14" max="14" width="54.29"/>
    <col customWidth="1" min="15" max="26" width="8.71"/>
  </cols>
  <sheetData>
    <row r="1">
      <c r="A1" s="1"/>
      <c r="B1" s="2"/>
      <c r="C1" s="52" t="s">
        <v>31</v>
      </c>
      <c r="D1" s="4"/>
      <c r="E1" s="4"/>
      <c r="F1" s="4"/>
      <c r="G1" s="4"/>
      <c r="H1" s="4"/>
      <c r="I1" s="4"/>
      <c r="J1" s="4"/>
      <c r="K1" s="4"/>
      <c r="L1" s="5"/>
    </row>
    <row r="2">
      <c r="A2" s="25" t="s">
        <v>1</v>
      </c>
      <c r="B2" s="8" t="s">
        <v>32</v>
      </c>
      <c r="C2" s="53">
        <v>2016.0</v>
      </c>
      <c r="D2" s="54">
        <v>2017.0</v>
      </c>
      <c r="E2" s="54">
        <v>2018.0</v>
      </c>
      <c r="F2" s="54">
        <v>2019.0</v>
      </c>
      <c r="G2" s="54">
        <v>2020.0</v>
      </c>
      <c r="H2" s="54">
        <v>2021.0</v>
      </c>
      <c r="I2" s="54">
        <v>2022.0</v>
      </c>
      <c r="J2" s="54">
        <v>2023.0</v>
      </c>
      <c r="K2" s="55">
        <v>2024.0</v>
      </c>
      <c r="L2" s="56">
        <v>2025.0</v>
      </c>
      <c r="N2" s="57" t="s">
        <v>32</v>
      </c>
      <c r="O2" s="58">
        <v>2016.0</v>
      </c>
      <c r="P2" s="58">
        <v>2017.0</v>
      </c>
      <c r="Q2" s="58">
        <v>2018.0</v>
      </c>
      <c r="R2" s="58">
        <v>2019.0</v>
      </c>
      <c r="S2" s="58">
        <v>2020.0</v>
      </c>
      <c r="T2" s="58">
        <v>2021.0</v>
      </c>
      <c r="U2" s="58">
        <v>2022.0</v>
      </c>
      <c r="V2" s="58">
        <v>2023.0</v>
      </c>
      <c r="W2" s="58">
        <v>2024.0</v>
      </c>
      <c r="X2" s="59">
        <v>2025.0</v>
      </c>
    </row>
    <row r="3">
      <c r="A3" s="25">
        <v>1.0</v>
      </c>
      <c r="B3" s="26" t="s">
        <v>33</v>
      </c>
      <c r="C3" s="60">
        <v>0.24059999999999998</v>
      </c>
      <c r="D3" s="61">
        <v>0.2361</v>
      </c>
      <c r="E3" s="61">
        <v>0.23170000000000002</v>
      </c>
      <c r="F3" s="61">
        <v>0.22149999999999997</v>
      </c>
      <c r="G3" s="61">
        <v>0.2238</v>
      </c>
      <c r="H3" s="61">
        <v>0.2171057197885006</v>
      </c>
      <c r="I3" s="62">
        <v>0.212</v>
      </c>
      <c r="J3" s="62">
        <v>0.2104</v>
      </c>
      <c r="K3" s="63">
        <v>0.2137</v>
      </c>
      <c r="L3" s="64">
        <v>0.2212</v>
      </c>
      <c r="N3" s="65" t="s">
        <v>33</v>
      </c>
      <c r="O3" s="66">
        <f t="shared" ref="O3:X3" si="1">C3</f>
        <v>0.2406</v>
      </c>
      <c r="P3" s="66">
        <f t="shared" si="1"/>
        <v>0.2361</v>
      </c>
      <c r="Q3" s="66">
        <f t="shared" si="1"/>
        <v>0.2317</v>
      </c>
      <c r="R3" s="66">
        <f t="shared" si="1"/>
        <v>0.2215</v>
      </c>
      <c r="S3" s="66">
        <f t="shared" si="1"/>
        <v>0.2238</v>
      </c>
      <c r="T3" s="66">
        <f t="shared" si="1"/>
        <v>0.2171057198</v>
      </c>
      <c r="U3" s="66">
        <f t="shared" si="1"/>
        <v>0.212</v>
      </c>
      <c r="V3" s="66">
        <f t="shared" si="1"/>
        <v>0.2104</v>
      </c>
      <c r="W3" s="66">
        <f t="shared" si="1"/>
        <v>0.2137</v>
      </c>
      <c r="X3" s="67">
        <f t="shared" si="1"/>
        <v>0.2212</v>
      </c>
    </row>
    <row r="4">
      <c r="A4" s="25">
        <v>2.0</v>
      </c>
      <c r="B4" s="26" t="s">
        <v>34</v>
      </c>
      <c r="C4" s="68">
        <v>0.0453</v>
      </c>
      <c r="D4" s="62">
        <v>0.042699999999999995</v>
      </c>
      <c r="E4" s="62">
        <v>0.042699999999999995</v>
      </c>
      <c r="F4" s="62">
        <v>0.043</v>
      </c>
      <c r="G4" s="62">
        <v>0.042699999999999995</v>
      </c>
      <c r="H4" s="62">
        <v>0.041972566748054586</v>
      </c>
      <c r="I4" s="62">
        <v>0.0409</v>
      </c>
      <c r="J4" s="62">
        <v>0.0408</v>
      </c>
      <c r="K4" s="63">
        <v>0.0388</v>
      </c>
      <c r="L4" s="64">
        <v>0.0377</v>
      </c>
      <c r="N4" s="69" t="s">
        <v>34</v>
      </c>
      <c r="O4" s="70">
        <f t="shared" ref="O4:X4" si="2">C4</f>
        <v>0.0453</v>
      </c>
      <c r="P4" s="70">
        <f t="shared" si="2"/>
        <v>0.0427</v>
      </c>
      <c r="Q4" s="70">
        <f t="shared" si="2"/>
        <v>0.0427</v>
      </c>
      <c r="R4" s="70">
        <f t="shared" si="2"/>
        <v>0.043</v>
      </c>
      <c r="S4" s="70">
        <f t="shared" si="2"/>
        <v>0.0427</v>
      </c>
      <c r="T4" s="70">
        <f t="shared" si="2"/>
        <v>0.04197256675</v>
      </c>
      <c r="U4" s="70">
        <f t="shared" si="2"/>
        <v>0.0409</v>
      </c>
      <c r="V4" s="70">
        <f t="shared" si="2"/>
        <v>0.0408</v>
      </c>
      <c r="W4" s="70">
        <f t="shared" si="2"/>
        <v>0.0388</v>
      </c>
      <c r="X4" s="67">
        <f t="shared" si="2"/>
        <v>0.0377</v>
      </c>
    </row>
    <row r="5">
      <c r="A5" s="25">
        <v>3.0</v>
      </c>
      <c r="B5" s="26" t="s">
        <v>35</v>
      </c>
      <c r="C5" s="68">
        <v>0.1009</v>
      </c>
      <c r="D5" s="62">
        <v>0.0974</v>
      </c>
      <c r="E5" s="62">
        <v>0.091</v>
      </c>
      <c r="F5" s="62">
        <v>0.08380000000000001</v>
      </c>
      <c r="G5" s="62">
        <v>0.0864</v>
      </c>
      <c r="H5" s="62">
        <v>0.08807923536024063</v>
      </c>
      <c r="I5" s="62">
        <v>0.0854</v>
      </c>
      <c r="J5" s="62">
        <v>0.0841</v>
      </c>
      <c r="K5" s="63">
        <v>0.0837</v>
      </c>
      <c r="L5" s="64">
        <v>0.0855</v>
      </c>
      <c r="N5" s="65" t="s">
        <v>35</v>
      </c>
      <c r="O5" s="66">
        <f t="shared" ref="O5:X5" si="3">C5</f>
        <v>0.1009</v>
      </c>
      <c r="P5" s="66">
        <f t="shared" si="3"/>
        <v>0.0974</v>
      </c>
      <c r="Q5" s="66">
        <f t="shared" si="3"/>
        <v>0.091</v>
      </c>
      <c r="R5" s="66">
        <f t="shared" si="3"/>
        <v>0.0838</v>
      </c>
      <c r="S5" s="66">
        <f t="shared" si="3"/>
        <v>0.0864</v>
      </c>
      <c r="T5" s="66">
        <f t="shared" si="3"/>
        <v>0.08807923536</v>
      </c>
      <c r="U5" s="66">
        <f t="shared" si="3"/>
        <v>0.0854</v>
      </c>
      <c r="V5" s="66">
        <f t="shared" si="3"/>
        <v>0.0841</v>
      </c>
      <c r="W5" s="66">
        <f t="shared" si="3"/>
        <v>0.0837</v>
      </c>
      <c r="X5" s="67">
        <f t="shared" si="3"/>
        <v>0.0855</v>
      </c>
    </row>
    <row r="6">
      <c r="A6" s="25">
        <v>4.0</v>
      </c>
      <c r="B6" s="26" t="s">
        <v>36</v>
      </c>
      <c r="C6" s="68">
        <v>0.0011</v>
      </c>
      <c r="D6" s="62">
        <v>0.0011</v>
      </c>
      <c r="E6" s="62">
        <v>0.0011</v>
      </c>
      <c r="F6" s="62">
        <v>0.0011</v>
      </c>
      <c r="G6" s="62">
        <v>0.001</v>
      </c>
      <c r="H6" s="62">
        <v>0.0010262754261862706</v>
      </c>
      <c r="I6" s="62">
        <v>0.001</v>
      </c>
      <c r="J6" s="62">
        <v>9.0E-4</v>
      </c>
      <c r="K6" s="63">
        <v>9.0E-4</v>
      </c>
      <c r="L6" s="64">
        <v>9.0E-4</v>
      </c>
      <c r="N6" s="69" t="s">
        <v>36</v>
      </c>
      <c r="O6" s="70">
        <f t="shared" ref="O6:X6" si="4">C6</f>
        <v>0.0011</v>
      </c>
      <c r="P6" s="70">
        <f t="shared" si="4"/>
        <v>0.0011</v>
      </c>
      <c r="Q6" s="70">
        <f t="shared" si="4"/>
        <v>0.0011</v>
      </c>
      <c r="R6" s="70">
        <f t="shared" si="4"/>
        <v>0.0011</v>
      </c>
      <c r="S6" s="70">
        <f t="shared" si="4"/>
        <v>0.001</v>
      </c>
      <c r="T6" s="70">
        <f t="shared" si="4"/>
        <v>0.001026275426</v>
      </c>
      <c r="U6" s="70">
        <f t="shared" si="4"/>
        <v>0.001</v>
      </c>
      <c r="V6" s="70">
        <f t="shared" si="4"/>
        <v>0.0009</v>
      </c>
      <c r="W6" s="70">
        <f t="shared" si="4"/>
        <v>0.0009</v>
      </c>
      <c r="X6" s="67">
        <f t="shared" si="4"/>
        <v>0.0009</v>
      </c>
    </row>
    <row r="7">
      <c r="A7" s="25">
        <v>5.0</v>
      </c>
      <c r="B7" s="26" t="s">
        <v>37</v>
      </c>
      <c r="C7" s="68">
        <v>9.0E-4</v>
      </c>
      <c r="D7" s="62">
        <v>9.0E-4</v>
      </c>
      <c r="E7" s="62">
        <v>9.0E-4</v>
      </c>
      <c r="F7" s="62">
        <v>9.0E-4</v>
      </c>
      <c r="G7" s="62">
        <v>9.0E-4</v>
      </c>
      <c r="H7" s="62">
        <v>9.342966225451918E-4</v>
      </c>
      <c r="I7" s="62">
        <v>9.0E-4</v>
      </c>
      <c r="J7" s="62">
        <v>9.0E-4</v>
      </c>
      <c r="K7" s="63">
        <v>9.0E-4</v>
      </c>
      <c r="L7" s="64">
        <v>9.0E-4</v>
      </c>
      <c r="N7" s="65" t="s">
        <v>37</v>
      </c>
      <c r="O7" s="66">
        <f t="shared" ref="O7:X7" si="5">C7</f>
        <v>0.0009</v>
      </c>
      <c r="P7" s="66">
        <f t="shared" si="5"/>
        <v>0.0009</v>
      </c>
      <c r="Q7" s="66">
        <f t="shared" si="5"/>
        <v>0.0009</v>
      </c>
      <c r="R7" s="66">
        <f t="shared" si="5"/>
        <v>0.0009</v>
      </c>
      <c r="S7" s="66">
        <f t="shared" si="5"/>
        <v>0.0009</v>
      </c>
      <c r="T7" s="66">
        <f t="shared" si="5"/>
        <v>0.0009342966225</v>
      </c>
      <c r="U7" s="66">
        <f t="shared" si="5"/>
        <v>0.0009</v>
      </c>
      <c r="V7" s="66">
        <f t="shared" si="5"/>
        <v>0.0009</v>
      </c>
      <c r="W7" s="66">
        <f t="shared" si="5"/>
        <v>0.0009</v>
      </c>
      <c r="X7" s="67">
        <f t="shared" si="5"/>
        <v>0.0009</v>
      </c>
    </row>
    <row r="8">
      <c r="A8" s="25">
        <v>6.0</v>
      </c>
      <c r="B8" s="26" t="s">
        <v>38</v>
      </c>
      <c r="C8" s="68">
        <v>0.0929</v>
      </c>
      <c r="D8" s="62">
        <v>0.0935</v>
      </c>
      <c r="E8" s="62">
        <v>0.09630000000000001</v>
      </c>
      <c r="F8" s="62">
        <v>0.1009</v>
      </c>
      <c r="G8" s="62">
        <v>0.10189999999999999</v>
      </c>
      <c r="H8" s="62">
        <v>0.10196423965031688</v>
      </c>
      <c r="I8" s="62">
        <v>0.1006</v>
      </c>
      <c r="J8" s="62">
        <v>0.1015</v>
      </c>
      <c r="K8" s="63">
        <v>0.1008</v>
      </c>
      <c r="L8" s="64">
        <v>0.0947</v>
      </c>
      <c r="N8" s="69" t="s">
        <v>38</v>
      </c>
      <c r="O8" s="70">
        <f t="shared" ref="O8:X8" si="6">C8</f>
        <v>0.0929</v>
      </c>
      <c r="P8" s="70">
        <f t="shared" si="6"/>
        <v>0.0935</v>
      </c>
      <c r="Q8" s="70">
        <f t="shared" si="6"/>
        <v>0.0963</v>
      </c>
      <c r="R8" s="70">
        <f t="shared" si="6"/>
        <v>0.1009</v>
      </c>
      <c r="S8" s="70">
        <f t="shared" si="6"/>
        <v>0.1019</v>
      </c>
      <c r="T8" s="70">
        <f t="shared" si="6"/>
        <v>0.1019642397</v>
      </c>
      <c r="U8" s="70">
        <f t="shared" si="6"/>
        <v>0.1006</v>
      </c>
      <c r="V8" s="70">
        <f t="shared" si="6"/>
        <v>0.1015</v>
      </c>
      <c r="W8" s="70">
        <f t="shared" si="6"/>
        <v>0.1008</v>
      </c>
      <c r="X8" s="67">
        <f t="shared" si="6"/>
        <v>0.0947</v>
      </c>
    </row>
    <row r="9">
      <c r="A9" s="25">
        <v>7.0</v>
      </c>
      <c r="B9" s="26" t="s">
        <v>39</v>
      </c>
      <c r="C9" s="68">
        <v>0.1476</v>
      </c>
      <c r="D9" s="62">
        <v>0.1491</v>
      </c>
      <c r="E9" s="62">
        <v>0.153</v>
      </c>
      <c r="F9" s="62">
        <v>0.1578</v>
      </c>
      <c r="G9" s="62">
        <v>0.1576</v>
      </c>
      <c r="H9" s="62">
        <v>0.15771071055233826</v>
      </c>
      <c r="I9" s="62">
        <v>0.165</v>
      </c>
      <c r="J9" s="62">
        <v>0.1655</v>
      </c>
      <c r="K9" s="63">
        <v>0.166</v>
      </c>
      <c r="L9" s="64">
        <v>0.1665</v>
      </c>
      <c r="N9" s="65" t="s">
        <v>39</v>
      </c>
      <c r="O9" s="66">
        <f t="shared" ref="O9:X9" si="7">C9</f>
        <v>0.1476</v>
      </c>
      <c r="P9" s="66">
        <f t="shared" si="7"/>
        <v>0.1491</v>
      </c>
      <c r="Q9" s="66">
        <f t="shared" si="7"/>
        <v>0.153</v>
      </c>
      <c r="R9" s="66">
        <f t="shared" si="7"/>
        <v>0.1578</v>
      </c>
      <c r="S9" s="66">
        <f t="shared" si="7"/>
        <v>0.1576</v>
      </c>
      <c r="T9" s="66">
        <f t="shared" si="7"/>
        <v>0.1577107106</v>
      </c>
      <c r="U9" s="66">
        <f t="shared" si="7"/>
        <v>0.165</v>
      </c>
      <c r="V9" s="66">
        <f t="shared" si="7"/>
        <v>0.1655</v>
      </c>
      <c r="W9" s="66">
        <f t="shared" si="7"/>
        <v>0.166</v>
      </c>
      <c r="X9" s="67">
        <f t="shared" si="7"/>
        <v>0.1665</v>
      </c>
    </row>
    <row r="10">
      <c r="A10" s="25">
        <v>8.0</v>
      </c>
      <c r="B10" s="26" t="s">
        <v>40</v>
      </c>
      <c r="C10" s="68">
        <v>0.1246</v>
      </c>
      <c r="D10" s="62">
        <v>0.1265</v>
      </c>
      <c r="E10" s="62">
        <v>0.1265</v>
      </c>
      <c r="F10" s="62">
        <v>0.126</v>
      </c>
      <c r="G10" s="62">
        <v>0.10439999999999999</v>
      </c>
      <c r="H10" s="62">
        <v>0.10295382790336326</v>
      </c>
      <c r="I10" s="62">
        <v>0.1088</v>
      </c>
      <c r="J10" s="62">
        <v>0.113</v>
      </c>
      <c r="K10" s="63">
        <v>0.1111</v>
      </c>
      <c r="L10" s="64">
        <v>0.1068</v>
      </c>
      <c r="N10" s="69" t="s">
        <v>40</v>
      </c>
      <c r="O10" s="70">
        <f t="shared" ref="O10:X10" si="8">C10</f>
        <v>0.1246</v>
      </c>
      <c r="P10" s="70">
        <f t="shared" si="8"/>
        <v>0.1265</v>
      </c>
      <c r="Q10" s="70">
        <f t="shared" si="8"/>
        <v>0.1265</v>
      </c>
      <c r="R10" s="70">
        <f t="shared" si="8"/>
        <v>0.126</v>
      </c>
      <c r="S10" s="70">
        <f t="shared" si="8"/>
        <v>0.1044</v>
      </c>
      <c r="T10" s="70">
        <f t="shared" si="8"/>
        <v>0.1029538279</v>
      </c>
      <c r="U10" s="70">
        <f t="shared" si="8"/>
        <v>0.1088</v>
      </c>
      <c r="V10" s="70">
        <f t="shared" si="8"/>
        <v>0.113</v>
      </c>
      <c r="W10" s="70">
        <f t="shared" si="8"/>
        <v>0.1111</v>
      </c>
      <c r="X10" s="67">
        <f t="shared" si="8"/>
        <v>0.1068</v>
      </c>
    </row>
    <row r="11">
      <c r="A11" s="25">
        <v>9.0</v>
      </c>
      <c r="B11" s="26" t="s">
        <v>41</v>
      </c>
      <c r="C11" s="68">
        <v>0.0129</v>
      </c>
      <c r="D11" s="62">
        <v>0.013300000000000001</v>
      </c>
      <c r="E11" s="62">
        <v>0.0137</v>
      </c>
      <c r="F11" s="62">
        <v>0.0143</v>
      </c>
      <c r="G11" s="62">
        <v>0.0124</v>
      </c>
      <c r="H11" s="62">
        <v>0.012725412593739174</v>
      </c>
      <c r="I11" s="62">
        <v>0.0135</v>
      </c>
      <c r="J11" s="62">
        <v>0.0137</v>
      </c>
      <c r="K11" s="63">
        <v>0.0137</v>
      </c>
      <c r="L11" s="64">
        <v>0.0137</v>
      </c>
      <c r="N11" s="65" t="s">
        <v>41</v>
      </c>
      <c r="O11" s="66">
        <f t="shared" ref="O11:X11" si="9">C11</f>
        <v>0.0129</v>
      </c>
      <c r="P11" s="66">
        <f t="shared" si="9"/>
        <v>0.0133</v>
      </c>
      <c r="Q11" s="66">
        <f t="shared" si="9"/>
        <v>0.0137</v>
      </c>
      <c r="R11" s="66">
        <f t="shared" si="9"/>
        <v>0.0143</v>
      </c>
      <c r="S11" s="66">
        <f t="shared" si="9"/>
        <v>0.0124</v>
      </c>
      <c r="T11" s="66">
        <f t="shared" si="9"/>
        <v>0.01272541259</v>
      </c>
      <c r="U11" s="66">
        <f t="shared" si="9"/>
        <v>0.0135</v>
      </c>
      <c r="V11" s="66">
        <f t="shared" si="9"/>
        <v>0.0137</v>
      </c>
      <c r="W11" s="66">
        <f t="shared" si="9"/>
        <v>0.0137</v>
      </c>
      <c r="X11" s="67">
        <f t="shared" si="9"/>
        <v>0.0137</v>
      </c>
    </row>
    <row r="12">
      <c r="A12" s="25">
        <v>10.0</v>
      </c>
      <c r="B12" s="26" t="s">
        <v>42</v>
      </c>
      <c r="C12" s="68">
        <v>0.0499</v>
      </c>
      <c r="D12" s="62">
        <v>0.0528</v>
      </c>
      <c r="E12" s="62">
        <v>0.0546</v>
      </c>
      <c r="F12" s="62">
        <v>0.0581</v>
      </c>
      <c r="G12" s="62">
        <v>0.0644</v>
      </c>
      <c r="H12" s="62">
        <v>0.066161906802454</v>
      </c>
      <c r="I12" s="62">
        <v>0.0668</v>
      </c>
      <c r="J12" s="62">
        <v>0.0672</v>
      </c>
      <c r="K12" s="63">
        <v>0.0667</v>
      </c>
      <c r="L12" s="64">
        <v>0.0661</v>
      </c>
      <c r="N12" s="69" t="s">
        <v>42</v>
      </c>
      <c r="O12" s="70">
        <f t="shared" ref="O12:X12" si="10">C12</f>
        <v>0.0499</v>
      </c>
      <c r="P12" s="70">
        <f t="shared" si="10"/>
        <v>0.0528</v>
      </c>
      <c r="Q12" s="70">
        <f t="shared" si="10"/>
        <v>0.0546</v>
      </c>
      <c r="R12" s="70">
        <f t="shared" si="10"/>
        <v>0.0581</v>
      </c>
      <c r="S12" s="70">
        <f t="shared" si="10"/>
        <v>0.0644</v>
      </c>
      <c r="T12" s="70">
        <f t="shared" si="10"/>
        <v>0.0661619068</v>
      </c>
      <c r="U12" s="70">
        <f t="shared" si="10"/>
        <v>0.0668</v>
      </c>
      <c r="V12" s="70">
        <f t="shared" si="10"/>
        <v>0.0672</v>
      </c>
      <c r="W12" s="70">
        <f t="shared" si="10"/>
        <v>0.0667</v>
      </c>
      <c r="X12" s="67">
        <f t="shared" si="10"/>
        <v>0.0661</v>
      </c>
    </row>
    <row r="13">
      <c r="A13" s="25">
        <v>11.0</v>
      </c>
      <c r="B13" s="26" t="s">
        <v>43</v>
      </c>
      <c r="C13" s="68">
        <v>0.0317</v>
      </c>
      <c r="D13" s="62">
        <v>0.031</v>
      </c>
      <c r="E13" s="62">
        <v>0.0301</v>
      </c>
      <c r="F13" s="62">
        <v>0.0291</v>
      </c>
      <c r="G13" s="62">
        <v>0.0304</v>
      </c>
      <c r="H13" s="62">
        <v>0.032792533688910275</v>
      </c>
      <c r="I13" s="62">
        <v>0.0323</v>
      </c>
      <c r="J13" s="62">
        <v>0.0308</v>
      </c>
      <c r="K13" s="63">
        <v>0.0308</v>
      </c>
      <c r="L13" s="64">
        <v>0.0316</v>
      </c>
      <c r="N13" s="65" t="s">
        <v>43</v>
      </c>
      <c r="O13" s="66">
        <f t="shared" ref="O13:X13" si="11">C13</f>
        <v>0.0317</v>
      </c>
      <c r="P13" s="66">
        <f t="shared" si="11"/>
        <v>0.031</v>
      </c>
      <c r="Q13" s="66">
        <f t="shared" si="11"/>
        <v>0.0301</v>
      </c>
      <c r="R13" s="66">
        <f t="shared" si="11"/>
        <v>0.0291</v>
      </c>
      <c r="S13" s="66">
        <f t="shared" si="11"/>
        <v>0.0304</v>
      </c>
      <c r="T13" s="66">
        <f t="shared" si="11"/>
        <v>0.03279253369</v>
      </c>
      <c r="U13" s="66">
        <f t="shared" si="11"/>
        <v>0.0323</v>
      </c>
      <c r="V13" s="66">
        <f t="shared" si="11"/>
        <v>0.0308</v>
      </c>
      <c r="W13" s="66">
        <f t="shared" si="11"/>
        <v>0.0308</v>
      </c>
      <c r="X13" s="67">
        <f t="shared" si="11"/>
        <v>0.0316</v>
      </c>
    </row>
    <row r="14">
      <c r="A14" s="25">
        <v>12.0</v>
      </c>
      <c r="B14" s="26" t="s">
        <v>44</v>
      </c>
      <c r="C14" s="68">
        <v>0.020099999999999996</v>
      </c>
      <c r="D14" s="62">
        <v>0.0197</v>
      </c>
      <c r="E14" s="62">
        <v>0.0196</v>
      </c>
      <c r="F14" s="62">
        <v>0.020099999999999996</v>
      </c>
      <c r="G14" s="62">
        <v>0.0206</v>
      </c>
      <c r="H14" s="62">
        <v>0.020500212108408404</v>
      </c>
      <c r="I14" s="62">
        <v>0.0202</v>
      </c>
      <c r="J14" s="62">
        <v>0.0208</v>
      </c>
      <c r="K14" s="63">
        <v>0.0209</v>
      </c>
      <c r="L14" s="64">
        <v>0.0212</v>
      </c>
      <c r="N14" s="69" t="s">
        <v>44</v>
      </c>
      <c r="O14" s="70">
        <f t="shared" ref="O14:X14" si="12">C14</f>
        <v>0.0201</v>
      </c>
      <c r="P14" s="70">
        <f t="shared" si="12"/>
        <v>0.0197</v>
      </c>
      <c r="Q14" s="70">
        <f t="shared" si="12"/>
        <v>0.0196</v>
      </c>
      <c r="R14" s="70">
        <f t="shared" si="12"/>
        <v>0.0201</v>
      </c>
      <c r="S14" s="70">
        <f t="shared" si="12"/>
        <v>0.0206</v>
      </c>
      <c r="T14" s="70">
        <f t="shared" si="12"/>
        <v>0.02050021211</v>
      </c>
      <c r="U14" s="70">
        <f t="shared" si="12"/>
        <v>0.0202</v>
      </c>
      <c r="V14" s="70">
        <f t="shared" si="12"/>
        <v>0.0208</v>
      </c>
      <c r="W14" s="70">
        <f t="shared" si="12"/>
        <v>0.0209</v>
      </c>
      <c r="X14" s="67">
        <f t="shared" si="12"/>
        <v>0.0212</v>
      </c>
    </row>
    <row r="15">
      <c r="A15" s="25">
        <v>13.0</v>
      </c>
      <c r="B15" s="26" t="s">
        <v>45</v>
      </c>
      <c r="C15" s="68">
        <v>0.0043</v>
      </c>
      <c r="D15" s="62">
        <v>0.0043</v>
      </c>
      <c r="E15" s="62">
        <v>0.0044</v>
      </c>
      <c r="F15" s="62">
        <v>0.0044</v>
      </c>
      <c r="G15" s="62">
        <v>0.0044</v>
      </c>
      <c r="H15" s="62">
        <v>0.00430312706668255</v>
      </c>
      <c r="I15" s="62">
        <v>0.0042</v>
      </c>
      <c r="J15" s="62">
        <v>0.0044</v>
      </c>
      <c r="K15" s="63">
        <v>0.0043</v>
      </c>
      <c r="L15" s="64">
        <v>0.0043</v>
      </c>
      <c r="N15" s="65" t="s">
        <v>45</v>
      </c>
      <c r="O15" s="66">
        <f t="shared" ref="O15:X15" si="13">C15</f>
        <v>0.0043</v>
      </c>
      <c r="P15" s="66">
        <f t="shared" si="13"/>
        <v>0.0043</v>
      </c>
      <c r="Q15" s="66">
        <f t="shared" si="13"/>
        <v>0.0044</v>
      </c>
      <c r="R15" s="66">
        <f t="shared" si="13"/>
        <v>0.0044</v>
      </c>
      <c r="S15" s="66">
        <f t="shared" si="13"/>
        <v>0.0044</v>
      </c>
      <c r="T15" s="66">
        <f t="shared" si="13"/>
        <v>0.004303127067</v>
      </c>
      <c r="U15" s="66">
        <f t="shared" si="13"/>
        <v>0.0042</v>
      </c>
      <c r="V15" s="66">
        <f t="shared" si="13"/>
        <v>0.0044</v>
      </c>
      <c r="W15" s="66">
        <f t="shared" si="13"/>
        <v>0.0043</v>
      </c>
      <c r="X15" s="67">
        <f t="shared" si="13"/>
        <v>0.0043</v>
      </c>
    </row>
    <row r="16">
      <c r="A16" s="25">
        <v>14.0</v>
      </c>
      <c r="B16" s="26" t="s">
        <v>46</v>
      </c>
      <c r="C16" s="68">
        <v>0.0582</v>
      </c>
      <c r="D16" s="62">
        <v>0.0583</v>
      </c>
      <c r="E16" s="62">
        <v>0.0592</v>
      </c>
      <c r="F16" s="62">
        <v>0.0613</v>
      </c>
      <c r="G16" s="62">
        <v>0.06709999999999999</v>
      </c>
      <c r="H16" s="62">
        <v>0.06895119487058857</v>
      </c>
      <c r="I16" s="62">
        <v>0.0652</v>
      </c>
      <c r="J16" s="62">
        <v>0.0633</v>
      </c>
      <c r="K16" s="63">
        <v>0.0647</v>
      </c>
      <c r="L16" s="64">
        <v>0.0638</v>
      </c>
      <c r="N16" s="69" t="s">
        <v>46</v>
      </c>
      <c r="O16" s="70">
        <f t="shared" ref="O16:X16" si="14">C16</f>
        <v>0.0582</v>
      </c>
      <c r="P16" s="70">
        <f t="shared" si="14"/>
        <v>0.0583</v>
      </c>
      <c r="Q16" s="70">
        <f t="shared" si="14"/>
        <v>0.0592</v>
      </c>
      <c r="R16" s="70">
        <f t="shared" si="14"/>
        <v>0.0613</v>
      </c>
      <c r="S16" s="70">
        <f t="shared" si="14"/>
        <v>0.0671</v>
      </c>
      <c r="T16" s="70">
        <f t="shared" si="14"/>
        <v>0.06895119487</v>
      </c>
      <c r="U16" s="70">
        <f t="shared" si="14"/>
        <v>0.0652</v>
      </c>
      <c r="V16" s="70">
        <f t="shared" si="14"/>
        <v>0.0633</v>
      </c>
      <c r="W16" s="70">
        <f t="shared" si="14"/>
        <v>0.0647</v>
      </c>
      <c r="X16" s="67">
        <f t="shared" si="14"/>
        <v>0.0638</v>
      </c>
    </row>
    <row r="17">
      <c r="A17" s="25">
        <v>15.0</v>
      </c>
      <c r="B17" s="26" t="s">
        <v>47</v>
      </c>
      <c r="C17" s="68">
        <v>0.0384</v>
      </c>
      <c r="D17" s="62">
        <v>0.041299999999999996</v>
      </c>
      <c r="E17" s="62">
        <v>0.042</v>
      </c>
      <c r="F17" s="62">
        <v>0.0435</v>
      </c>
      <c r="G17" s="62">
        <v>0.047</v>
      </c>
      <c r="H17" s="62">
        <v>0.04637864141715204</v>
      </c>
      <c r="I17" s="62">
        <v>0.0462</v>
      </c>
      <c r="J17" s="62">
        <v>0.0448</v>
      </c>
      <c r="K17" s="63">
        <v>0.0442</v>
      </c>
      <c r="L17" s="64">
        <v>0.045</v>
      </c>
      <c r="N17" s="65" t="s">
        <v>47</v>
      </c>
      <c r="O17" s="66">
        <f t="shared" ref="O17:X17" si="15">C17</f>
        <v>0.0384</v>
      </c>
      <c r="P17" s="66">
        <f t="shared" si="15"/>
        <v>0.0413</v>
      </c>
      <c r="Q17" s="66">
        <f t="shared" si="15"/>
        <v>0.042</v>
      </c>
      <c r="R17" s="66">
        <f t="shared" si="15"/>
        <v>0.0435</v>
      </c>
      <c r="S17" s="66">
        <f t="shared" si="15"/>
        <v>0.047</v>
      </c>
      <c r="T17" s="66">
        <f t="shared" si="15"/>
        <v>0.04637864142</v>
      </c>
      <c r="U17" s="66">
        <f t="shared" si="15"/>
        <v>0.0462</v>
      </c>
      <c r="V17" s="66">
        <f t="shared" si="15"/>
        <v>0.0448</v>
      </c>
      <c r="W17" s="66">
        <f t="shared" si="15"/>
        <v>0.0442</v>
      </c>
      <c r="X17" s="67">
        <f t="shared" si="15"/>
        <v>0.045</v>
      </c>
    </row>
    <row r="18">
      <c r="A18" s="25">
        <v>16.0</v>
      </c>
      <c r="B18" s="26" t="s">
        <v>48</v>
      </c>
      <c r="C18" s="68">
        <v>0.0128</v>
      </c>
      <c r="D18" s="62">
        <v>0.0134</v>
      </c>
      <c r="E18" s="62">
        <v>0.0139</v>
      </c>
      <c r="F18" s="62">
        <v>0.014199999999999999</v>
      </c>
      <c r="G18" s="62">
        <v>0.016200000000000003</v>
      </c>
      <c r="H18" s="62">
        <v>0.016915911292692147</v>
      </c>
      <c r="I18" s="62">
        <v>0.0165</v>
      </c>
      <c r="J18" s="62">
        <v>0.017</v>
      </c>
      <c r="K18" s="63">
        <v>0.0172</v>
      </c>
      <c r="L18" s="64">
        <v>0.0178</v>
      </c>
      <c r="N18" s="69" t="s">
        <v>48</v>
      </c>
      <c r="O18" s="70">
        <f t="shared" ref="O18:X18" si="16">C18</f>
        <v>0.0128</v>
      </c>
      <c r="P18" s="70">
        <f t="shared" si="16"/>
        <v>0.0134</v>
      </c>
      <c r="Q18" s="70">
        <f t="shared" si="16"/>
        <v>0.0139</v>
      </c>
      <c r="R18" s="70">
        <f t="shared" si="16"/>
        <v>0.0142</v>
      </c>
      <c r="S18" s="70">
        <f t="shared" si="16"/>
        <v>0.0162</v>
      </c>
      <c r="T18" s="70">
        <f t="shared" si="16"/>
        <v>0.01691591129</v>
      </c>
      <c r="U18" s="70">
        <f t="shared" si="16"/>
        <v>0.0165</v>
      </c>
      <c r="V18" s="70">
        <f t="shared" si="16"/>
        <v>0.017</v>
      </c>
      <c r="W18" s="70">
        <f t="shared" si="16"/>
        <v>0.0172</v>
      </c>
      <c r="X18" s="67">
        <f t="shared" si="16"/>
        <v>0.0178</v>
      </c>
    </row>
    <row r="19">
      <c r="A19" s="25">
        <v>17.0</v>
      </c>
      <c r="B19" s="26" t="s">
        <v>49</v>
      </c>
      <c r="C19" s="68">
        <v>0.0177</v>
      </c>
      <c r="D19" s="62">
        <v>0.0184</v>
      </c>
      <c r="E19" s="62">
        <v>0.019299999999999998</v>
      </c>
      <c r="F19" s="62">
        <v>0.02</v>
      </c>
      <c r="G19" s="62">
        <v>0.018799999999999997</v>
      </c>
      <c r="H19" s="62">
        <v>0.01952418810782715</v>
      </c>
      <c r="I19" s="62">
        <v>0.0205</v>
      </c>
      <c r="J19" s="62">
        <v>0.0211</v>
      </c>
      <c r="K19" s="63">
        <v>0.0216</v>
      </c>
      <c r="L19" s="64">
        <v>0.0223</v>
      </c>
      <c r="N19" s="65" t="s">
        <v>49</v>
      </c>
      <c r="O19" s="66">
        <f t="shared" ref="O19:X19" si="17">C19</f>
        <v>0.0177</v>
      </c>
      <c r="P19" s="66">
        <f t="shared" si="17"/>
        <v>0.0184</v>
      </c>
      <c r="Q19" s="66">
        <f t="shared" si="17"/>
        <v>0.0193</v>
      </c>
      <c r="R19" s="66">
        <f t="shared" si="17"/>
        <v>0.02</v>
      </c>
      <c r="S19" s="66">
        <f t="shared" si="17"/>
        <v>0.0188</v>
      </c>
      <c r="T19" s="66">
        <f t="shared" si="17"/>
        <v>0.01952418811</v>
      </c>
      <c r="U19" s="66">
        <f t="shared" si="17"/>
        <v>0.0205</v>
      </c>
      <c r="V19" s="66">
        <f t="shared" si="17"/>
        <v>0.0211</v>
      </c>
      <c r="W19" s="66">
        <f t="shared" si="17"/>
        <v>0.0216</v>
      </c>
      <c r="X19" s="67">
        <f t="shared" si="17"/>
        <v>0.0223</v>
      </c>
    </row>
    <row r="20">
      <c r="A20" s="25" t="s">
        <v>50</v>
      </c>
      <c r="B20" s="26" t="s">
        <v>51</v>
      </c>
      <c r="C20" s="71">
        <v>0.9999</v>
      </c>
      <c r="D20" s="72">
        <v>0.9998</v>
      </c>
      <c r="E20" s="72">
        <v>1.0000000000000002</v>
      </c>
      <c r="F20" s="72">
        <v>1.0</v>
      </c>
      <c r="G20" s="72">
        <v>0.9999999999999998</v>
      </c>
      <c r="H20" s="72">
        <v>1.0</v>
      </c>
      <c r="I20" s="72">
        <f t="shared" ref="I20:J20" si="18">SUM(I3:I19)</f>
        <v>1</v>
      </c>
      <c r="J20" s="72">
        <f t="shared" si="18"/>
        <v>1.0002</v>
      </c>
      <c r="K20" s="73">
        <v>1.0</v>
      </c>
      <c r="L20" s="74">
        <v>1.0</v>
      </c>
      <c r="N20" s="75" t="s">
        <v>51</v>
      </c>
      <c r="O20" s="70">
        <f>C20</f>
        <v>0.9999</v>
      </c>
      <c r="P20" s="70">
        <v>1.0</v>
      </c>
      <c r="Q20" s="70">
        <f t="shared" ref="Q20:S20" si="19">E20</f>
        <v>1</v>
      </c>
      <c r="R20" s="70">
        <f t="shared" si="19"/>
        <v>1</v>
      </c>
      <c r="S20" s="70">
        <f t="shared" si="19"/>
        <v>1</v>
      </c>
      <c r="T20" s="70">
        <v>1.0</v>
      </c>
      <c r="U20" s="70">
        <f>I20</f>
        <v>1</v>
      </c>
      <c r="V20" s="70">
        <v>1.0</v>
      </c>
      <c r="W20" s="70">
        <v>1.0</v>
      </c>
      <c r="X20" s="67">
        <f>L20</f>
        <v>1</v>
      </c>
    </row>
    <row r="21" ht="15.75" customHeight="1">
      <c r="A21" s="25" t="s">
        <v>52</v>
      </c>
      <c r="B21" s="26" t="s">
        <v>53</v>
      </c>
      <c r="C21" s="76">
        <v>5.27</v>
      </c>
      <c r="D21" s="77">
        <v>5.3</v>
      </c>
      <c r="E21" s="78">
        <v>5.14</v>
      </c>
      <c r="F21" s="77">
        <v>5.01</v>
      </c>
      <c r="G21" s="77">
        <v>-1.6</v>
      </c>
      <c r="H21" s="77">
        <v>3.29</v>
      </c>
      <c r="I21" s="77">
        <v>4.36</v>
      </c>
      <c r="J21" s="77">
        <v>4.62</v>
      </c>
      <c r="K21" s="79">
        <v>4.37</v>
      </c>
      <c r="L21" s="79">
        <v>3.37</v>
      </c>
      <c r="N21" s="80"/>
      <c r="O21" s="81"/>
      <c r="P21" s="80"/>
      <c r="Q21" s="80"/>
      <c r="R21" s="80"/>
      <c r="S21" s="80"/>
      <c r="T21" s="80"/>
      <c r="U21" s="80"/>
    </row>
    <row r="22" ht="15.75" customHeight="1">
      <c r="A22" s="48"/>
      <c r="N22" s="82" t="s">
        <v>53</v>
      </c>
      <c r="O22" s="83">
        <v>2016.0</v>
      </c>
      <c r="P22" s="34">
        <v>2017.0</v>
      </c>
      <c r="Q22" s="34">
        <v>2018.0</v>
      </c>
      <c r="R22" s="34">
        <v>2019.0</v>
      </c>
      <c r="S22" s="34">
        <v>2020.0</v>
      </c>
      <c r="T22" s="34">
        <v>2021.0</v>
      </c>
      <c r="U22" s="34">
        <v>2022.0</v>
      </c>
      <c r="V22" s="35">
        <v>2023.0</v>
      </c>
      <c r="W22" s="84">
        <v>2024.0</v>
      </c>
      <c r="X22" s="79">
        <v>2025.0</v>
      </c>
    </row>
    <row r="23" ht="15.75" customHeight="1">
      <c r="A23" s="48"/>
      <c r="N23" s="85"/>
      <c r="O23" s="76">
        <v>5.27</v>
      </c>
      <c r="P23" s="77">
        <v>5.3</v>
      </c>
      <c r="Q23" s="78">
        <v>5.14</v>
      </c>
      <c r="R23" s="77">
        <v>5.01</v>
      </c>
      <c r="S23" s="77">
        <v>-1.6</v>
      </c>
      <c r="T23" s="77">
        <v>3.29</v>
      </c>
      <c r="U23" s="77">
        <v>4.36</v>
      </c>
      <c r="V23" s="86">
        <v>4.62</v>
      </c>
      <c r="W23" s="84">
        <v>4.36</v>
      </c>
      <c r="X23" s="84">
        <f>L21</f>
        <v>3.37</v>
      </c>
    </row>
    <row r="24" ht="15.75" customHeight="1">
      <c r="A24" s="48"/>
    </row>
    <row r="25" ht="15.75" customHeight="1">
      <c r="A25" s="48"/>
    </row>
    <row r="26" ht="15.75" customHeight="1">
      <c r="A26" s="48"/>
    </row>
    <row r="27" ht="15.75" customHeight="1">
      <c r="A27" s="48"/>
    </row>
    <row r="28" ht="15.75" customHeight="1">
      <c r="A28" s="48"/>
    </row>
    <row r="29" ht="15.75" customHeight="1">
      <c r="A29" s="48"/>
    </row>
    <row r="30" ht="15.75" customHeight="1">
      <c r="A30" s="48"/>
    </row>
    <row r="31" ht="15.75" customHeight="1">
      <c r="A31" s="48"/>
    </row>
    <row r="32" ht="15.75" customHeight="1">
      <c r="A32" s="48"/>
    </row>
    <row r="33" ht="15.75" customHeight="1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>
      <c r="A962" s="48"/>
    </row>
    <row r="963" ht="15.75" customHeight="1">
      <c r="A963" s="48"/>
    </row>
    <row r="964" ht="15.75" customHeight="1">
      <c r="A964" s="48"/>
    </row>
    <row r="965" ht="15.75" customHeight="1">
      <c r="A965" s="48"/>
    </row>
    <row r="966" ht="15.75" customHeight="1">
      <c r="A966" s="48"/>
    </row>
    <row r="967" ht="15.75" customHeight="1">
      <c r="A967" s="48"/>
    </row>
    <row r="968" ht="15.75" customHeight="1">
      <c r="A968" s="48"/>
    </row>
    <row r="969" ht="15.75" customHeight="1">
      <c r="A969" s="48"/>
    </row>
    <row r="970" ht="15.75" customHeight="1">
      <c r="A970" s="48"/>
    </row>
    <row r="971" ht="15.75" customHeight="1">
      <c r="A971" s="48"/>
    </row>
    <row r="972" ht="15.75" customHeight="1">
      <c r="A972" s="48"/>
    </row>
    <row r="973" ht="15.75" customHeight="1">
      <c r="A973" s="48"/>
    </row>
    <row r="974" ht="15.75" customHeight="1">
      <c r="A974" s="48"/>
    </row>
    <row r="975" ht="15.75" customHeight="1">
      <c r="A975" s="48"/>
    </row>
    <row r="976" ht="15.75" customHeight="1">
      <c r="A976" s="48"/>
    </row>
    <row r="977" ht="15.75" customHeight="1">
      <c r="A977" s="48"/>
    </row>
    <row r="978" ht="15.75" customHeight="1">
      <c r="A978" s="48"/>
    </row>
    <row r="979" ht="15.75" customHeight="1">
      <c r="A979" s="48"/>
    </row>
    <row r="980" ht="15.75" customHeight="1">
      <c r="A980" s="48"/>
    </row>
    <row r="981" ht="15.75" customHeight="1">
      <c r="A981" s="48"/>
    </row>
    <row r="982" ht="15.75" customHeight="1">
      <c r="A982" s="48"/>
    </row>
    <row r="983" ht="15.75" customHeight="1">
      <c r="A983" s="48"/>
    </row>
    <row r="984" ht="15.75" customHeight="1">
      <c r="A984" s="48"/>
    </row>
    <row r="985" ht="15.75" customHeight="1">
      <c r="A985" s="48"/>
    </row>
    <row r="986" ht="15.75" customHeight="1">
      <c r="A986" s="48"/>
    </row>
    <row r="987" ht="15.75" customHeight="1">
      <c r="A987" s="48"/>
    </row>
    <row r="988" ht="15.75" customHeight="1">
      <c r="A988" s="48"/>
    </row>
    <row r="989" ht="15.75" customHeight="1">
      <c r="A989" s="48"/>
    </row>
    <row r="990" ht="15.75" customHeight="1">
      <c r="A990" s="48"/>
    </row>
    <row r="991" ht="15.75" customHeight="1">
      <c r="A991" s="48"/>
    </row>
    <row r="992" ht="15.75" customHeight="1">
      <c r="A992" s="48"/>
    </row>
    <row r="993" ht="15.75" customHeight="1">
      <c r="A993" s="48"/>
    </row>
    <row r="994" ht="15.75" customHeight="1">
      <c r="A994" s="48"/>
    </row>
    <row r="995" ht="15.75" customHeight="1">
      <c r="A995" s="48"/>
    </row>
    <row r="996" ht="15.75" customHeight="1">
      <c r="A996" s="48"/>
    </row>
    <row r="997" ht="15.75" customHeight="1">
      <c r="A997" s="48"/>
    </row>
    <row r="998" ht="15.75" customHeight="1">
      <c r="A998" s="48"/>
    </row>
    <row r="999" ht="15.75" customHeight="1">
      <c r="A999" s="48"/>
    </row>
    <row r="1000" ht="15.75" customHeight="1">
      <c r="A1000" s="48"/>
    </row>
  </sheetData>
  <mergeCells count="2">
    <mergeCell ref="C1:L1"/>
    <mergeCell ref="N22:N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" t="s">
        <v>1</v>
      </c>
      <c r="B1" s="87" t="s">
        <v>54</v>
      </c>
      <c r="C1" s="4"/>
      <c r="D1" s="5"/>
    </row>
    <row r="2">
      <c r="A2" s="1" t="s">
        <v>55</v>
      </c>
      <c r="B2" s="35" t="s">
        <v>56</v>
      </c>
      <c r="C2" s="35" t="s">
        <v>57</v>
      </c>
      <c r="D2" s="1" t="s">
        <v>58</v>
      </c>
    </row>
    <row r="3">
      <c r="B3" s="86">
        <v>2016.0</v>
      </c>
      <c r="C3" s="14">
        <v>198.0</v>
      </c>
      <c r="D3" s="88">
        <v>79.3</v>
      </c>
    </row>
    <row r="4">
      <c r="B4" s="76">
        <v>2017.0</v>
      </c>
      <c r="C4" s="16">
        <v>146.0</v>
      </c>
      <c r="D4" s="89">
        <v>194.4</v>
      </c>
    </row>
    <row r="5">
      <c r="B5" s="76">
        <v>2018.0</v>
      </c>
      <c r="C5" s="16">
        <v>137.0</v>
      </c>
      <c r="D5" s="89">
        <v>180.8</v>
      </c>
    </row>
    <row r="6">
      <c r="B6" s="76">
        <v>2019.0</v>
      </c>
      <c r="C6" s="16">
        <v>245.0</v>
      </c>
      <c r="D6" s="89">
        <v>157.1</v>
      </c>
    </row>
    <row r="7">
      <c r="B7" s="76">
        <v>2020.0</v>
      </c>
      <c r="C7" s="16">
        <v>341.0</v>
      </c>
      <c r="D7" s="89">
        <v>125.6</v>
      </c>
    </row>
    <row r="8">
      <c r="B8" s="86">
        <v>2021.0</v>
      </c>
      <c r="C8" s="38">
        <v>174.0</v>
      </c>
      <c r="D8" s="90">
        <v>66.9</v>
      </c>
    </row>
    <row r="9">
      <c r="B9" s="86">
        <v>2022.0</v>
      </c>
      <c r="C9" s="38">
        <v>197.0</v>
      </c>
      <c r="D9" s="90">
        <v>95.6</v>
      </c>
    </row>
    <row r="10">
      <c r="B10" s="1">
        <v>2023.0</v>
      </c>
      <c r="C10" s="38">
        <v>308.0</v>
      </c>
      <c r="D10" s="90">
        <v>120.7</v>
      </c>
    </row>
    <row r="11">
      <c r="B11" s="84">
        <v>2024.0</v>
      </c>
      <c r="C11" s="79">
        <v>516.0</v>
      </c>
      <c r="D11" s="84">
        <v>115.9</v>
      </c>
    </row>
    <row r="12">
      <c r="B12" s="79">
        <v>2025.0</v>
      </c>
      <c r="C12" s="79">
        <v>780.0</v>
      </c>
      <c r="D12" s="79">
        <v>128.5</v>
      </c>
    </row>
    <row r="13">
      <c r="A13" s="91" t="s">
        <v>59</v>
      </c>
      <c r="B13" s="37"/>
      <c r="C13" s="37"/>
      <c r="D13" s="37"/>
    </row>
    <row r="14">
      <c r="A14" s="1" t="s">
        <v>1</v>
      </c>
      <c r="B14" s="87" t="s">
        <v>60</v>
      </c>
      <c r="C14" s="4"/>
      <c r="D14" s="5"/>
    </row>
    <row r="15">
      <c r="A15" s="1" t="s">
        <v>61</v>
      </c>
      <c r="B15" s="1" t="s">
        <v>56</v>
      </c>
      <c r="C15" s="1" t="s">
        <v>57</v>
      </c>
      <c r="D15" s="1" t="s">
        <v>62</v>
      </c>
    </row>
    <row r="16">
      <c r="B16" s="86">
        <v>2016.0</v>
      </c>
      <c r="C16" s="38">
        <v>14.0</v>
      </c>
      <c r="D16" s="88">
        <v>84.1</v>
      </c>
    </row>
    <row r="17">
      <c r="B17" s="76">
        <v>2017.0</v>
      </c>
      <c r="C17" s="92">
        <v>22.0</v>
      </c>
      <c r="D17" s="89">
        <v>660.2</v>
      </c>
      <c r="J17" s="49">
        <v>516.0</v>
      </c>
    </row>
    <row r="18">
      <c r="B18" s="76">
        <v>2018.0</v>
      </c>
      <c r="C18" s="92">
        <v>210.0</v>
      </c>
      <c r="D18" s="89">
        <v>2309.45</v>
      </c>
    </row>
    <row r="19">
      <c r="B19" s="76">
        <v>2019.0</v>
      </c>
      <c r="C19" s="92">
        <v>471.0</v>
      </c>
      <c r="D19" s="89">
        <v>3026.6</v>
      </c>
    </row>
    <row r="20">
      <c r="B20" s="76">
        <v>2020.0</v>
      </c>
      <c r="C20" s="92">
        <v>1037.0</v>
      </c>
      <c r="D20" s="89">
        <v>3106.2</v>
      </c>
    </row>
    <row r="21">
      <c r="B21" s="76">
        <v>2021.0</v>
      </c>
      <c r="C21" s="92">
        <v>1830.0</v>
      </c>
      <c r="D21" s="93">
        <v>4183.7</v>
      </c>
    </row>
    <row r="22">
      <c r="B22" s="76">
        <v>2022.0</v>
      </c>
      <c r="C22" s="92">
        <v>1820.0</v>
      </c>
      <c r="D22" s="93">
        <v>2559.8</v>
      </c>
    </row>
    <row r="23">
      <c r="B23" s="1">
        <v>2023.0</v>
      </c>
      <c r="C23" s="38">
        <v>2334.0</v>
      </c>
      <c r="D23" s="94">
        <v>4488.2</v>
      </c>
    </row>
    <row r="24">
      <c r="B24" s="84">
        <v>2024.0</v>
      </c>
      <c r="C24" s="95">
        <v>3040.0</v>
      </c>
      <c r="D24" s="96">
        <v>7956.3</v>
      </c>
    </row>
    <row r="25">
      <c r="B25" s="79">
        <v>2025.0</v>
      </c>
      <c r="C25" s="95">
        <v>6322.0</v>
      </c>
      <c r="D25" s="97">
        <v>14757.3</v>
      </c>
    </row>
    <row r="26" ht="15.75" customHeight="1">
      <c r="A26" s="49" t="s">
        <v>63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 ht="15.0" customHeight="1">
      <c r="A2" s="98" t="s">
        <v>64</v>
      </c>
      <c r="B2" s="99" t="s">
        <v>65</v>
      </c>
      <c r="C2" s="4"/>
      <c r="D2" s="4"/>
      <c r="E2" s="4"/>
      <c r="F2" s="4"/>
      <c r="G2" s="4"/>
      <c r="H2" s="4"/>
      <c r="I2" s="5"/>
      <c r="J2" s="100"/>
    </row>
    <row r="3" ht="15.0" customHeight="1">
      <c r="A3" s="101"/>
      <c r="B3" s="102">
        <v>2018.0</v>
      </c>
      <c r="C3" s="102">
        <v>2019.0</v>
      </c>
      <c r="D3" s="102">
        <v>2020.0</v>
      </c>
      <c r="E3" s="102">
        <v>2021.0</v>
      </c>
      <c r="F3" s="102">
        <v>2022.0</v>
      </c>
      <c r="G3" s="102">
        <v>2023.0</v>
      </c>
      <c r="H3" s="84">
        <v>2024.0</v>
      </c>
      <c r="I3" s="79">
        <v>2025.0</v>
      </c>
    </row>
    <row r="4" ht="15.0" customHeight="1">
      <c r="A4" s="103" t="s">
        <v>66</v>
      </c>
      <c r="B4" s="104">
        <v>2.99</v>
      </c>
      <c r="C4" s="104">
        <v>1.31</v>
      </c>
      <c r="D4" s="104">
        <v>2.11</v>
      </c>
      <c r="E4" s="102">
        <v>1.4</v>
      </c>
      <c r="F4" s="102">
        <v>7.43</v>
      </c>
      <c r="G4" s="102">
        <v>2.47</v>
      </c>
      <c r="H4" s="84">
        <v>0.89</v>
      </c>
      <c r="I4" s="79">
        <v>5.15</v>
      </c>
    </row>
    <row r="5" ht="15.0" customHeight="1">
      <c r="A5" s="103" t="s">
        <v>67</v>
      </c>
      <c r="B5" s="104">
        <v>3.13</v>
      </c>
      <c r="C5" s="104">
        <v>3.61</v>
      </c>
      <c r="D5" s="102">
        <v>0.45</v>
      </c>
      <c r="E5" s="104">
        <v>1.87</v>
      </c>
      <c r="F5" s="104">
        <v>5.51</v>
      </c>
      <c r="G5" s="104">
        <v>2.61</v>
      </c>
      <c r="H5" s="84">
        <v>1.62</v>
      </c>
      <c r="I5" s="79">
        <v>2.92</v>
      </c>
    </row>
  </sheetData>
  <mergeCells count="2">
    <mergeCell ref="A2:A3"/>
    <mergeCell ref="B2:I2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