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mKDf0yfZ/Ut+tDz0sNN38fFFfY4S2U5u0W0a6qToRzA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2">
      <text>
        <t xml:space="preserve">======
ID#AAAB2zl65s0
Farah Septia    (2026-03-30 11:23:39)
bps dalam angka hal 13</t>
      </text>
    </comment>
    <comment authorId="0" ref="O2">
      <text>
        <t xml:space="preserve">======
ID#AAAB2zl65sw
Farah Septia    (2026-03-30 11:22:37)
bps dalam angka hal 82</t>
      </text>
    </comment>
    <comment authorId="0" ref="J2">
      <text>
        <t xml:space="preserve">======
ID#AAAB2zl65ss
Farah Septia    (2026-03-30 11:20:18)
bps dalam angka hal 78</t>
      </text>
    </comment>
  </commentList>
  <extLst>
    <ext uri="GoogleSheetsCustomDataVersion2">
      <go:sheetsCustomData xmlns:go="http://customooxmlschemas.google.com/" r:id="rId1" roundtripDataSignature="AMtx7mjpkjNTTJd/kdq4jTNp6X0+IqZXN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ID#AAAB1I5K5AI
Farah Septia    (2026-02-26 01:50:23)
https://share.google/ZYYOXo21Sji999u9p</t>
      </text>
    </comment>
  </commentList>
  <extLst>
    <ext uri="GoogleSheetsCustomDataVersion2">
      <go:sheetsCustomData xmlns:go="http://customooxmlschemas.google.com/" r:id="rId1" roundtripDataSignature="AMtx7mg6Yhf0cEWfaJwyEncgZH8YEgztzw=="/>
    </ext>
  </extLst>
</comments>
</file>

<file path=xl/sharedStrings.xml><?xml version="1.0" encoding="utf-8"?>
<sst xmlns="http://schemas.openxmlformats.org/spreadsheetml/2006/main" count="95" uniqueCount="76">
  <si>
    <t xml:space="preserve">Jumlah Penduduk Menurut Kabupaten/Kota (Jiwa)												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</si>
  <si>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</si>
  <si>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</si>
  <si>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</si>
  <si>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</si>
  <si>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</si>
  <si>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</si>
  <si>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</si>
  <si>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</si>
  <si>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</si>
  <si>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</si>
  <si>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</si>
  <si>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Jayapura</t>
  </si>
  <si>
    <t>Kepulauan Yapen</t>
  </si>
  <si>
    <t>Biak Numfor</t>
  </si>
  <si>
    <t>Sarmi</t>
  </si>
  <si>
    <t>Keerom</t>
  </si>
  <si>
    <t>Waropen</t>
  </si>
  <si>
    <t>Supiori</t>
  </si>
  <si>
    <t>Mamberamo Raya</t>
  </si>
  <si>
    <t>Kota Jayapura</t>
  </si>
  <si>
    <t>Provinsi</t>
  </si>
  <si>
    <t>Upah Minimum Regional</t>
  </si>
  <si>
    <t>Years</t>
  </si>
  <si>
    <t>Industry</t>
  </si>
  <si>
    <t>Lapangan Usaha</t>
  </si>
  <si>
    <t>Agriculture, Forestry and Fishery</t>
  </si>
  <si>
    <t>Pertanian, Kehutanan, dan Perikanan</t>
  </si>
  <si>
    <t>Mining and Quarrying</t>
  </si>
  <si>
    <t>Pertambangan dan Penggalian</t>
  </si>
  <si>
    <t>Manufacturing Industry</t>
  </si>
  <si>
    <t>Industri Pengolahan</t>
  </si>
  <si>
    <t>Electricity &amp; Gas</t>
  </si>
  <si>
    <t>Pengadaan Listrik dan Gas</t>
  </si>
  <si>
    <t>Water Supply, Waste and Management</t>
  </si>
  <si>
    <t>Pengadaan Air, Pengelolaan Sampah, Limbah dan Daur Ulang</t>
  </si>
  <si>
    <t>Construction</t>
  </si>
  <si>
    <t>Konstruksi</t>
  </si>
  <si>
    <t>Wholesale &amp; Retail Trade; Repair of Motor Vehicles &amp; Motorcycles</t>
  </si>
  <si>
    <t>Perdagangan Besar dan Eceran; Reparasi Mobil dan Sepeda Motor</t>
  </si>
  <si>
    <t>Transportation &amp; Warehousing</t>
  </si>
  <si>
    <t>Transportasi dan Pergudangan</t>
  </si>
  <si>
    <t>Accommodation &amp; Food Services</t>
  </si>
  <si>
    <t>Penyediaan Akomodasi dan Makan Minum</t>
  </si>
  <si>
    <t>Information &amp; Communication</t>
  </si>
  <si>
    <t>Informasi dan Komunikasi</t>
  </si>
  <si>
    <t>Finance and Insurance Service</t>
  </si>
  <si>
    <t>Jasa Keuangan dan Asuransi</t>
  </si>
  <si>
    <t>Real Estate</t>
  </si>
  <si>
    <t>Services Company</t>
  </si>
  <si>
    <t>Jasa Perusahaan</t>
  </si>
  <si>
    <t>Government Administration, Defense and Compulsory Social Security</t>
  </si>
  <si>
    <t>Administrasi Pemerintahan, Pertahanan dan Jaminan Sosial Wajib</t>
  </si>
  <si>
    <t>Education Services</t>
  </si>
  <si>
    <t>Jasa Pendidikan</t>
  </si>
  <si>
    <t>Health Services and Social Activities</t>
  </si>
  <si>
    <t>Jasa Kesehatan dan Kegiatan Sosial</t>
  </si>
  <si>
    <t>Other Services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</si>
  <si>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</si>
  <si>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</si>
  <si>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</si>
  <si>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</si>
  <si>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</si>
  <si>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</si>
  <si>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</si>
  <si>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</si>
  <si>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</si>
  <si>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</si>
  <si>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</si>
  <si>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</si>
  <si>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</si>
  <si>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</si>
  <si>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https://data.bkpm.go.id/visualisasi-detail/data-realisasi-investasi-tahun-2025-berdasarkan-provinsi</t>
  </si>
  <si>
    <t>https://www.bps.go.id/id/statistics-table/2/MjM3NCMy/realisasi-investasi-penanaman-modal-dalam-negeri-triwulanan-menurut-lokasi-jumlah-proyek.html</t>
  </si>
  <si>
    <t>Papua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</si>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</sst>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_-;_-@"/>
    <numFmt numFmtId="165" formatCode="_(* #,##0_);_(* \(#,##0\);_(* &quot;-&quot;??_);_(@_)"/>
  </numFmts>
  <fonts count="14">
    <font>
      <sz val="11.0"/>
      <color theme="1"/>
      <name val="Calibri"/>
      <scheme val="minor"/>
    </font>
    <font>
      <sz val="11.0"/>
      <color theme="1"/>
      <name val="Calibri"/>
    </font>
    <font>
      <sz val="10.0"/>
      <color theme="1"/>
      <name val="Calibri"/>
    </font>
    <font>
      <b/>
      <sz val="10.0"/>
      <color theme="1"/>
      <name val="Calibri"/>
    </font>
    <font>
      <sz val="9.0"/>
      <color theme="1"/>
      <name val="Arial"/>
    </font>
    <font/>
    <font>
      <b/>
      <sz val="11.0"/>
      <color theme="1"/>
      <name val="Calibri"/>
    </font>
    <font>
      <b/>
      <color theme="1"/>
      <name val="Calibri"/>
    </font>
    <font>
      <b/>
      <sz val="9.0"/>
      <color rgb="FF000000"/>
      <name val="Arial"/>
    </font>
    <font>
      <b/>
      <sz val="9.0"/>
      <color theme="1"/>
      <name val="Arial"/>
    </font>
    <font>
      <color theme="1"/>
      <name val="Calibri"/>
    </font>
    <font>
      <sz val="9.0"/>
      <color rgb="FF000000"/>
      <name val="Arial"/>
    </font>
    <font>
      <sz val="12.0"/>
      <color theme="1"/>
      <name val="Calibri"/>
    </font>
    <font>
      <u/>
      <sz val="11.0"/>
      <color rgb="FF0563C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rgb="FFED7D31"/>
        <bgColor rgb="FFED7D31"/>
      </patternFill>
    </fill>
    <fill>
      <patternFill patternType="solid">
        <fgColor theme="0"/>
        <bgColor theme="0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F4B083"/>
      </right>
      <bottom style="medium">
        <color rgb="FFF4B083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 style="medium">
        <color rgb="FFED7D31"/>
      </top>
      <bottom style="medium">
        <color rgb="FFED7D31"/>
      </bottom>
    </border>
    <border>
      <left/>
      <right/>
      <top/>
      <bottom/>
    </border>
    <border>
      <left/>
      <right style="medium">
        <color rgb="FFF4B083"/>
      </right>
      <top/>
      <bottom style="medium">
        <color rgb="FFF4B083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left"/>
    </xf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0" fillId="0" fontId="2" numFmtId="0" xfId="0" applyFont="1"/>
    <xf borderId="2" fillId="3" fontId="4" numFmtId="4" xfId="0" applyAlignment="1" applyBorder="1" applyFill="1" applyFont="1" applyNumberFormat="1">
      <alignment horizontal="center" readingOrder="0" vertical="bottom"/>
    </xf>
    <xf borderId="2" fillId="3" fontId="4" numFmtId="3" xfId="0" applyAlignment="1" applyBorder="1" applyFont="1" applyNumberFormat="1">
      <alignment horizontal="center" vertical="bottom"/>
    </xf>
    <xf borderId="2" fillId="3" fontId="4" numFmtId="0" xfId="0" applyAlignment="1" applyBorder="1" applyFont="1">
      <alignment horizontal="center" readingOrder="0" vertical="bottom"/>
    </xf>
    <xf borderId="2" fillId="3" fontId="4" numFmtId="2" xfId="0" applyAlignment="1" applyBorder="1" applyFont="1" applyNumberFormat="1">
      <alignment horizontal="center" vertical="bottom"/>
    </xf>
    <xf borderId="0" fillId="0" fontId="2" numFmtId="10" xfId="0" applyFont="1" applyNumberFormat="1"/>
    <xf borderId="0" fillId="0" fontId="2" numFmtId="2" xfId="0" applyFont="1" applyNumberFormat="1"/>
    <xf borderId="1" fillId="0" fontId="2" numFmtId="164" xfId="0" applyAlignment="1" applyBorder="1" applyFont="1" applyNumberFormat="1">
      <alignment horizontal="center"/>
    </xf>
    <xf borderId="1" fillId="0" fontId="2" numFmtId="165" xfId="0" applyAlignment="1" applyBorder="1" applyFont="1" applyNumberFormat="1">
      <alignment horizontal="center"/>
    </xf>
    <xf borderId="1" fillId="0" fontId="2" numFmtId="3" xfId="0" applyAlignment="1" applyBorder="1" applyFont="1" applyNumberFormat="1">
      <alignment horizontal="center"/>
    </xf>
    <xf borderId="1" fillId="0" fontId="2" numFmtId="3" xfId="0" applyAlignment="1" applyBorder="1" applyFont="1" applyNumberFormat="1">
      <alignment horizontal="center" readingOrder="0"/>
    </xf>
    <xf borderId="1" fillId="0" fontId="2" numFmtId="4" xfId="0" applyAlignment="1" applyBorder="1" applyFont="1" applyNumberFormat="1">
      <alignment horizontal="center" readingOrder="0"/>
    </xf>
    <xf borderId="1" fillId="0" fontId="2" numFmtId="10" xfId="0" applyAlignment="1" applyBorder="1" applyFont="1" applyNumberFormat="1">
      <alignment horizontal="center"/>
    </xf>
    <xf borderId="1" fillId="0" fontId="2" numFmtId="2" xfId="0" applyAlignment="1" applyBorder="1" applyFont="1" applyNumberFormat="1">
      <alignment horizontal="center"/>
    </xf>
    <xf borderId="2" fillId="4" fontId="4" numFmtId="4" xfId="0" applyAlignment="1" applyBorder="1" applyFill="1" applyFont="1" applyNumberFormat="1">
      <alignment horizontal="center" readingOrder="0" vertical="bottom"/>
    </xf>
    <xf borderId="2" fillId="4" fontId="4" numFmtId="3" xfId="0" applyAlignment="1" applyBorder="1" applyFont="1" applyNumberFormat="1">
      <alignment horizontal="center" vertical="bottom"/>
    </xf>
    <xf borderId="2" fillId="4" fontId="4" numFmtId="0" xfId="0" applyAlignment="1" applyBorder="1" applyFont="1">
      <alignment horizontal="center" readingOrder="0" vertical="bottom"/>
    </xf>
    <xf borderId="2" fillId="4" fontId="4" numFmtId="2" xfId="0" applyAlignment="1" applyBorder="1" applyFont="1" applyNumberFormat="1">
      <alignment horizontal="center" vertical="bottom"/>
    </xf>
    <xf borderId="1" fillId="0" fontId="2" numFmtId="164" xfId="0" applyAlignment="1" applyBorder="1" applyFont="1" applyNumberFormat="1">
      <alignment horizontal="right"/>
    </xf>
    <xf borderId="1" fillId="0" fontId="2" numFmtId="164" xfId="0" applyBorder="1" applyFont="1" applyNumberFormat="1"/>
    <xf borderId="2" fillId="3" fontId="4" numFmtId="10" xfId="0" applyAlignment="1" applyBorder="1" applyFont="1" applyNumberFormat="1">
      <alignment horizontal="center" vertical="bottom"/>
    </xf>
    <xf borderId="0" fillId="0" fontId="2" numFmtId="165" xfId="0" applyAlignment="1" applyFont="1" applyNumberFormat="1">
      <alignment horizontal="center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2" fillId="4" fontId="4" numFmtId="10" xfId="0" applyAlignment="1" applyBorder="1" applyFont="1" applyNumberFormat="1">
      <alignment horizontal="center" vertical="bottom"/>
    </xf>
    <xf borderId="3" fillId="0" fontId="2" numFmtId="0" xfId="0" applyAlignment="1" applyBorder="1" applyFont="1">
      <alignment horizontal="center" shrinkToFit="0" vertical="center" wrapText="1"/>
    </xf>
    <xf borderId="4" fillId="0" fontId="5" numFmtId="0" xfId="0" applyBorder="1" applyFont="1"/>
    <xf borderId="5" fillId="0" fontId="5" numFmtId="0" xfId="0" applyBorder="1" applyFont="1"/>
    <xf borderId="0" fillId="0" fontId="2" numFmtId="0" xfId="0" applyAlignment="1" applyFont="1">
      <alignment horizontal="center" shrinkToFit="0" vertical="center" wrapText="1"/>
    </xf>
    <xf borderId="6" fillId="0" fontId="2" numFmtId="0" xfId="0" applyBorder="1" applyFont="1"/>
    <xf borderId="1" fillId="0" fontId="2" numFmtId="3" xfId="0" applyBorder="1" applyFont="1" applyNumberFormat="1"/>
    <xf borderId="1" fillId="0" fontId="2" numFmtId="164" xfId="0" applyAlignment="1" applyBorder="1" applyFont="1" applyNumberFormat="1">
      <alignment readingOrder="0"/>
    </xf>
    <xf borderId="0" fillId="0" fontId="1" numFmtId="0" xfId="0" applyAlignment="1" applyFont="1">
      <alignment horizontal="left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3" fillId="0" fontId="1" numFmtId="0" xfId="0" applyAlignment="1" applyBorder="1" applyFont="1">
      <alignment horizontal="center"/>
    </xf>
    <xf borderId="1" fillId="0" fontId="6" numFmtId="0" xfId="0" applyBorder="1" applyFont="1"/>
    <xf borderId="1" fillId="0" fontId="7" numFmtId="0" xfId="0" applyBorder="1" applyFont="1"/>
    <xf borderId="1" fillId="0" fontId="7" numFmtId="0" xfId="0" applyAlignment="1" applyBorder="1" applyFont="1">
      <alignment readingOrder="0"/>
    </xf>
    <xf borderId="1" fillId="0" fontId="8" numFmtId="0" xfId="0" applyAlignment="1" applyBorder="1" applyFont="1">
      <alignment horizontal="center" shrinkToFit="0" wrapText="1"/>
    </xf>
    <xf borderId="7" fillId="5" fontId="9" numFmtId="0" xfId="0" applyAlignment="1" applyBorder="1" applyFill="1" applyFont="1">
      <alignment horizontal="center"/>
    </xf>
    <xf borderId="8" fillId="5" fontId="9" numFmtId="0" xfId="0" applyAlignment="1" applyBorder="1" applyFont="1">
      <alignment horizontal="center"/>
    </xf>
    <xf borderId="8" fillId="5" fontId="9" numFmtId="0" xfId="0" applyAlignment="1" applyBorder="1" applyFont="1">
      <alignment horizontal="center" readingOrder="0"/>
    </xf>
    <xf borderId="1" fillId="0" fontId="1" numFmtId="10" xfId="0" applyAlignment="1" applyBorder="1" applyFont="1" applyNumberFormat="1">
      <alignment horizontal="right"/>
    </xf>
    <xf borderId="5" fillId="0" fontId="1" numFmtId="10" xfId="0" applyAlignment="1" applyBorder="1" applyFont="1" applyNumberFormat="1">
      <alignment horizontal="right"/>
    </xf>
    <xf borderId="1" fillId="0" fontId="1" numFmtId="10" xfId="0" applyBorder="1" applyFont="1" applyNumberFormat="1"/>
    <xf borderId="1" fillId="0" fontId="10" numFmtId="10" xfId="0" applyBorder="1" applyFont="1" applyNumberFormat="1"/>
    <xf borderId="1" fillId="0" fontId="10" numFmtId="10" xfId="0" applyAlignment="1" applyBorder="1" applyFont="1" applyNumberFormat="1">
      <alignment readingOrder="0"/>
    </xf>
    <xf borderId="6" fillId="0" fontId="11" numFmtId="0" xfId="0" applyAlignment="1" applyBorder="1" applyFont="1">
      <alignment horizontal="left" shrinkToFit="0" wrapText="1"/>
    </xf>
    <xf borderId="9" fillId="3" fontId="4" numFmtId="10" xfId="0" applyAlignment="1" applyBorder="1" applyFont="1" applyNumberFormat="1">
      <alignment horizontal="center"/>
    </xf>
    <xf borderId="6" fillId="0" fontId="1" numFmtId="10" xfId="0" applyAlignment="1" applyBorder="1" applyFont="1" applyNumberFormat="1">
      <alignment horizontal="right"/>
    </xf>
    <xf borderId="10" fillId="0" fontId="1" numFmtId="10" xfId="0" applyAlignment="1" applyBorder="1" applyFont="1" applyNumberFormat="1">
      <alignment horizontal="right"/>
    </xf>
    <xf borderId="1" fillId="0" fontId="11" numFmtId="0" xfId="0" applyAlignment="1" applyBorder="1" applyFont="1">
      <alignment horizontal="left" shrinkToFit="0" wrapText="1"/>
    </xf>
    <xf borderId="9" fillId="6" fontId="4" numFmtId="10" xfId="0" applyAlignment="1" applyBorder="1" applyFill="1" applyFont="1" applyNumberFormat="1">
      <alignment horizontal="center"/>
    </xf>
    <xf borderId="6" fillId="0" fontId="1" numFmtId="9" xfId="0" applyAlignment="1" applyBorder="1" applyFont="1" applyNumberFormat="1">
      <alignment horizontal="right"/>
    </xf>
    <xf borderId="10" fillId="0" fontId="1" numFmtId="9" xfId="0" applyAlignment="1" applyBorder="1" applyFont="1" applyNumberFormat="1">
      <alignment horizontal="right"/>
    </xf>
    <xf borderId="1" fillId="0" fontId="1" numFmtId="9" xfId="0" applyBorder="1" applyFont="1" applyNumberFormat="1"/>
    <xf borderId="1" fillId="0" fontId="10" numFmtId="9" xfId="0" applyBorder="1" applyFont="1" applyNumberFormat="1"/>
    <xf borderId="1" fillId="0" fontId="10" numFmtId="9" xfId="0" applyAlignment="1" applyBorder="1" applyFont="1" applyNumberFormat="1">
      <alignment readingOrder="0"/>
    </xf>
    <xf borderId="1" fillId="0" fontId="8" numFmtId="0" xfId="0" applyAlignment="1" applyBorder="1" applyFont="1">
      <alignment horizontal="left" shrinkToFit="0" wrapText="1"/>
    </xf>
    <xf borderId="9" fillId="6" fontId="9" numFmtId="9" xfId="0" applyAlignment="1" applyBorder="1" applyFont="1" applyNumberFormat="1">
      <alignment horizontal="center"/>
    </xf>
    <xf borderId="6" fillId="0" fontId="1" numFmtId="0" xfId="0" applyAlignment="1" applyBorder="1" applyFont="1">
      <alignment horizontal="right"/>
    </xf>
    <xf borderId="10" fillId="0" fontId="1" numFmtId="0" xfId="0" applyAlignment="1" applyBorder="1" applyFont="1">
      <alignment horizontal="right"/>
    </xf>
    <xf borderId="1" fillId="0" fontId="10" numFmtId="0" xfId="0" applyBorder="1" applyFont="1"/>
    <xf borderId="1" fillId="0" fontId="10" numFmtId="0" xfId="0" applyAlignment="1" applyBorder="1" applyFont="1">
      <alignment readingOrder="0"/>
    </xf>
    <xf borderId="1" fillId="0" fontId="12" numFmtId="0" xfId="0" applyBorder="1" applyFont="1"/>
    <xf borderId="1" fillId="0" fontId="12" numFmtId="0" xfId="0" applyAlignment="1" applyBorder="1" applyFont="1">
      <alignment horizontal="right" shrinkToFit="0" wrapText="1"/>
    </xf>
    <xf borderId="1" fillId="0" fontId="12" numFmtId="0" xfId="0" applyAlignment="1" applyBorder="1" applyFont="1">
      <alignment horizontal="right"/>
    </xf>
    <xf borderId="1" fillId="0" fontId="1" numFmtId="0" xfId="0" applyAlignment="1" applyBorder="1" applyFont="1">
      <alignment horizontal="center"/>
    </xf>
    <xf borderId="1" fillId="7" fontId="1" numFmtId="0" xfId="0" applyBorder="1" applyFill="1" applyFont="1"/>
    <xf borderId="1" fillId="7" fontId="1" numFmtId="0" xfId="0" applyAlignment="1" applyBorder="1" applyFont="1">
      <alignment readingOrder="0"/>
    </xf>
    <xf borderId="0" fillId="0" fontId="1" numFmtId="0" xfId="0" applyFont="1"/>
    <xf borderId="4" fillId="0" fontId="1" numFmtId="0" xfId="0" applyAlignment="1" applyBorder="1" applyFont="1">
      <alignment horizontal="center"/>
    </xf>
    <xf borderId="1" fillId="8" fontId="1" numFmtId="0" xfId="0" applyBorder="1" applyFill="1" applyFont="1"/>
    <xf borderId="1" fillId="8" fontId="1" numFmtId="165" xfId="0" applyAlignment="1" applyBorder="1" applyFont="1" applyNumberFormat="1">
      <alignment horizontal="right"/>
    </xf>
    <xf borderId="1" fillId="8" fontId="10" numFmtId="0" xfId="0" applyBorder="1" applyFont="1"/>
    <xf borderId="1" fillId="8" fontId="10" numFmtId="0" xfId="0" applyAlignment="1" applyBorder="1" applyFont="1">
      <alignment readingOrder="0"/>
    </xf>
    <xf borderId="0" fillId="0" fontId="13" numFmtId="0" xfId="0" applyAlignment="1" applyFont="1">
      <alignment vertical="bottom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8CB9E2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Populasi'!$B$3:$B$11</c:f>
            </c:strRef>
          </c:cat>
          <c:val>
            <c:numRef>
              <c:f>'1. Populasi'!$M$3:$M$11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Arial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094473449588971"/>
          <c:y val="0.14756944444444445"/>
          <c:w val="0.8516664840727757"/>
          <c:h val="0.7555555555555556"/>
        </c:manualLayout>
      </c:layout>
      <c:lineChart>
        <c:varyColors val="0"/>
        <c:ser>
          <c:idx val="0"/>
          <c:order val="0"/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Pt>
            <c:idx val="9"/>
            <c:marker>
              <c:symbol val="none"/>
            </c:marker>
          </c:dPt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PDRB'!$O$22:$X$22</c:f>
            </c:strRef>
          </c:cat>
          <c:val>
            <c:numRef>
              <c:f>'3. PDRB'!$O$23:$X$23</c:f>
              <c:numCache/>
            </c:numRef>
          </c:val>
          <c:smooth val="1"/>
        </c:ser>
        <c:axId val="1256419640"/>
        <c:axId val="1948364393"/>
      </c:lineChart>
      <c:catAx>
        <c:axId val="1256419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48364393"/>
      </c:catAx>
      <c:valAx>
        <c:axId val="1948364393"/>
        <c:scaling>
          <c:orientation val="minMax"/>
          <c:max val="25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256419640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6"/>
            <c:marker>
              <c:symbol val="none"/>
            </c:marker>
          </c:dPt>
          <c:dPt>
            <c:idx val="7"/>
            <c:marker>
              <c:symbol val="none"/>
            </c:marker>
          </c:dPt>
          <c:dLbls>
            <c:dLbl>
              <c:idx val="6"/>
              <c:layout>
                <c:manualLayout>
                  <c:xMode val="edge"/>
                  <c:yMode val="edge"/>
                  <c:x val="0.7116088555150653"/>
                  <c:y val="0.6214904487917146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Investasi'!$B$4:$B$12</c:f>
            </c:strRef>
          </c:cat>
          <c:val>
            <c:numRef>
              <c:f>'4. Investasi'!$C$4:$C$12</c:f>
              <c:numCache/>
            </c:numRef>
          </c:val>
          <c:smooth val="1"/>
        </c:ser>
        <c:ser>
          <c:idx val="1"/>
          <c:order val="1"/>
          <c:tx>
            <c:v>Nilai Investasi (US$ Juta)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$]#,##0.00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Investasi'!$B$4:$B$12</c:f>
            </c:strRef>
          </c:cat>
          <c:val>
            <c:numRef>
              <c:f>'4. Investasi'!$D$4:$D$12</c:f>
              <c:numCache/>
            </c:numRef>
          </c:val>
          <c:smooth val="1"/>
        </c:ser>
        <c:axId val="251590783"/>
        <c:axId val="1412126758"/>
      </c:lineChart>
      <c:catAx>
        <c:axId val="25159078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12126758"/>
      </c:catAx>
      <c:valAx>
        <c:axId val="1412126758"/>
        <c:scaling>
          <c:orientation val="minMax"/>
          <c:min val="-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51590783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1"/>
            <c:marker>
              <c:symbol val="none"/>
            </c:marker>
          </c:dPt>
          <c:dPt>
            <c:idx val="2"/>
            <c:marker>
              <c:symbol val="none"/>
            </c:marker>
          </c:dPt>
          <c:dPt>
            <c:idx val="4"/>
            <c:marker>
              <c:symbol val="none"/>
            </c:marker>
          </c:dPt>
          <c:dPt>
            <c:idx val="5"/>
            <c:marker>
              <c:symbol val="none"/>
            </c:marker>
          </c:dPt>
          <c:dPt>
            <c:idx val="6"/>
            <c:marker>
              <c:symbol val="none"/>
            </c:marker>
          </c:dPt>
          <c:dLbls>
            <c:dLbl>
              <c:idx val="1"/>
              <c:layout>
                <c:manualLayout>
                  <c:xMode val="edge"/>
                  <c:yMode val="edge"/>
                  <c:x val="0.15244223315596675"/>
                  <c:y val="0.941157652474108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Mode val="edge"/>
                  <c:yMode val="edge"/>
                  <c:x val="0.47697881007595"/>
                  <c:y val="0.8722853855005754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Mode val="edge"/>
                  <c:yMode val="edge"/>
                  <c:x val="0.588089921187061"/>
                  <c:y val="0.8255097813578827"/>
                </c:manualLayout>
              </c:layout>
              <c:tx>
                <c:rich>
                  <a:bodyPr/>
                  <a:lstStyle/>
                  <a:p>
                    <a:pPr lvl="0">
                      <a:defRPr b="0">
                        <a:solidFill>
                          <a:srgbClr val="000000"/>
                        </a:solidFill>
                        <a:latin typeface="+mn-lt"/>
                      </a:defRPr>
                    </a:pPr>
                    <a:r>
                      <a:rPr b="0">
                        <a:solidFill>
                          <a:srgbClr val="000000"/>
                        </a:solidFill>
                        <a:latin typeface="+mn-lt"/>
                      </a:rPr>
                      <a:t> 754 </a:t>
                    </a:r>
                  </a:p>
                </c:rich>
              </c:tx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Mode val="edge"/>
                  <c:yMode val="edge"/>
                  <c:x val="0.6974559957682864"/>
                  <c:y val="0.781739930955121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Investasi'!$B$17:$B$25</c:f>
            </c:strRef>
          </c:cat>
          <c:val>
            <c:numRef>
              <c:f>'4. Investasi'!$C$17:$C$25</c:f>
              <c:numCache/>
            </c:numRef>
          </c:val>
          <c:smooth val="1"/>
        </c:ser>
        <c:ser>
          <c:idx val="1"/>
          <c:order val="1"/>
          <c:tx>
            <c:v>Nilai Investasi (Rp Miliar)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1"/>
            <c:marker>
              <c:symbol val="none"/>
            </c:marker>
          </c:dPt>
          <c:dLbls>
            <c:numFmt formatCode="_-[$Rp-421]* #,##0.00_-;_-[$Rp-421]* \-#,##0.00_-;_-[$Rp-421]* &quot;-&quot;??_-;_-@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Investasi'!$B$17:$B$25</c:f>
            </c:strRef>
          </c:cat>
          <c:val>
            <c:numRef>
              <c:f>'4. Investasi'!$D$17:$D$25</c:f>
              <c:numCache/>
            </c:numRef>
          </c:val>
          <c:smooth val="1"/>
        </c:ser>
        <c:axId val="1622942159"/>
        <c:axId val="33071148"/>
      </c:lineChart>
      <c:catAx>
        <c:axId val="162294215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3071148"/>
      </c:catAx>
      <c:valAx>
        <c:axId val="33071148"/>
        <c:scaling>
          <c:orientation val="minMax"/>
          <c:max val="5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22942159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9102244389027438"/>
          <c:y val="0.07807308970099663"/>
          <c:w val="0.879631160953601"/>
          <c:h val="0.720658781917829"/>
        </c:manualLayout>
      </c:layout>
      <c:lineChart>
        <c:ser>
          <c:idx val="0"/>
          <c:order val="0"/>
          <c:tx>
            <c:v>Papua</c:v>
          </c:tx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Pt>
            <c:idx val="4"/>
            <c:marker>
              <c:symbol val="none"/>
            </c:marker>
          </c:dPt>
          <c:dPt>
            <c:idx val="5"/>
            <c:marker>
              <c:symbol val="none"/>
            </c:marker>
          </c:dPt>
          <c:dPt>
            <c:idx val="7"/>
            <c:marker>
              <c:symbol val="none"/>
            </c:marker>
          </c:dPt>
          <c:dLbls>
            <c:numFmt formatCode="General" sourceLinked="1"/>
            <c:txPr>
              <a:bodyPr/>
              <a:lstStyle/>
              <a:p>
                <a:pPr lvl="0">
                  <a:defRPr b="1" i="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Inflasi'!$B$2:$I$2</c:f>
            </c:strRef>
          </c:cat>
          <c:val>
            <c:numRef>
              <c:f>'5. Inflasi'!$B$3:$I$3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4"/>
            <c:marker>
              <c:symbol val="none"/>
            </c:marker>
          </c:dPt>
          <c:dPt>
            <c:idx val="5"/>
            <c:marker>
              <c:symbol val="none"/>
            </c:marker>
          </c:dPt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Inflasi'!$B$2:$I$2</c:f>
            </c:strRef>
          </c:cat>
          <c:val>
            <c:numRef>
              <c:f>'5. Inflasi'!$B$4:$I$4</c:f>
              <c:numCache/>
            </c:numRef>
          </c:val>
          <c:smooth val="1"/>
        </c:ser>
        <c:axId val="1146338715"/>
        <c:axId val="2068589380"/>
      </c:lineChart>
      <c:catAx>
        <c:axId val="114633871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2068589380"/>
      </c:catAx>
      <c:valAx>
        <c:axId val="2068589380"/>
        <c:scaling>
          <c:orientation val="minMax"/>
          <c:max val="7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146338715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714375</xdr:colOff>
      <xdr:row>13</xdr:row>
      <xdr:rowOff>133350</xdr:rowOff>
    </xdr:from>
    <xdr:ext cx="5715000" cy="3533775"/>
    <xdr:graphicFrame>
      <xdr:nvGraphicFramePr>
        <xdr:cNvPr id="1627101373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19050</xdr:colOff>
      <xdr:row>23</xdr:row>
      <xdr:rowOff>161925</xdr:rowOff>
    </xdr:from>
    <xdr:ext cx="6562725" cy="2743200"/>
    <xdr:graphicFrame>
      <xdr:nvGraphicFramePr>
        <xdr:cNvPr id="258057637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495300</xdr:colOff>
      <xdr:row>0</xdr:row>
      <xdr:rowOff>19050</xdr:rowOff>
    </xdr:from>
    <xdr:ext cx="5962650" cy="2876550"/>
    <xdr:graphicFrame>
      <xdr:nvGraphicFramePr>
        <xdr:cNvPr id="759738049" name="Chart 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495300</xdr:colOff>
      <xdr:row>13</xdr:row>
      <xdr:rowOff>85725</xdr:rowOff>
    </xdr:from>
    <xdr:ext cx="5962650" cy="2876550"/>
    <xdr:graphicFrame>
      <xdr:nvGraphicFramePr>
        <xdr:cNvPr id="114064581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5</xdr:row>
      <xdr:rowOff>28575</xdr:rowOff>
    </xdr:from>
    <xdr:ext cx="5095875" cy="2867025"/>
    <xdr:graphicFrame>
      <xdr:nvGraphicFramePr>
        <xdr:cNvPr id="175730833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data.bkpm.go.id/visualisasi-detail/data-realisasi-investasi-tahun-2025-berdasarkan-provinsi" TargetMode="External"/><Relationship Id="rId2" Type="http://schemas.openxmlformats.org/officeDocument/2006/relationships/hyperlink" Target="https://www.bps.go.id/id/statistics-table/2/MjM3NCMy/realisasi-investasi-penanaman-modal-dalam-negeri-triwulanan-menurut-lokasi-jumlah-proyek.html" TargetMode="External"/><Relationship Id="rId3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11" width="13.86"/>
    <col customWidth="1" min="12" max="15" width="14.14"/>
    <col customWidth="1" min="16" max="16" width="21.0"/>
    <col customWidth="1" min="17" max="29" width="8.71"/>
  </cols>
  <sheetData>
    <row r="1" ht="15.0" customHeight="1">
      <c r="C1" s="1" t="s">
        <v>0</v>
      </c>
    </row>
    <row r="2" ht="12.75" customHeight="1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>
        <v>2021.0</v>
      </c>
      <c r="G2" s="4">
        <v>2022.0</v>
      </c>
      <c r="H2" s="4">
        <v>2023.0</v>
      </c>
      <c r="I2" s="4">
        <v>2024.0</v>
      </c>
      <c r="J2" s="5">
        <v>2025.0</v>
      </c>
      <c r="K2" s="6" t="s">
        <v>6</v>
      </c>
      <c r="L2" s="6" t="s">
        <v>7</v>
      </c>
      <c r="M2" s="6" t="s">
        <v>8</v>
      </c>
      <c r="N2" s="6" t="s">
        <v>9</v>
      </c>
      <c r="O2" s="6" t="s">
        <v>10</v>
      </c>
      <c r="P2" s="6" t="s">
        <v>11</v>
      </c>
      <c r="Q2" s="7"/>
      <c r="R2" s="8">
        <v>14081.94</v>
      </c>
      <c r="S2" s="9">
        <v>174850.0</v>
      </c>
      <c r="T2" s="10">
        <v>107.44</v>
      </c>
      <c r="U2" s="11">
        <v>12.416613051894839</v>
      </c>
      <c r="V2" s="12"/>
      <c r="W2" s="7"/>
      <c r="X2" s="7"/>
      <c r="Y2" s="13"/>
      <c r="Z2" s="7"/>
      <c r="AA2" s="7"/>
      <c r="AB2" s="7"/>
      <c r="AC2" s="7"/>
    </row>
    <row r="3" ht="12.75" customHeight="1">
      <c r="A3" s="2">
        <v>1.0</v>
      </c>
      <c r="B3" s="3" t="s">
        <v>12</v>
      </c>
      <c r="C3" s="14">
        <v>128587.0</v>
      </c>
      <c r="D3" s="14">
        <v>131802.0</v>
      </c>
      <c r="E3" s="15">
        <v>166171.0</v>
      </c>
      <c r="F3" s="14">
        <v>168476.0</v>
      </c>
      <c r="G3" s="14">
        <v>171331.0</v>
      </c>
      <c r="H3" s="16">
        <v>171670.0</v>
      </c>
      <c r="I3" s="16">
        <v>173280.0</v>
      </c>
      <c r="J3" s="17">
        <v>174850.0</v>
      </c>
      <c r="K3" s="18">
        <v>14081.94</v>
      </c>
      <c r="L3" s="19">
        <f t="shared" ref="L3:L12" si="1">K3/$K$12</f>
        <v>0.1730323052</v>
      </c>
      <c r="M3" s="16">
        <f t="shared" ref="M3:M12" si="2">J3</f>
        <v>174850</v>
      </c>
      <c r="N3" s="19">
        <f t="shared" ref="N3:N12" si="3">M3/$M$12</f>
        <v>0.1628571961</v>
      </c>
      <c r="O3" s="5">
        <v>107.44</v>
      </c>
      <c r="P3" s="20">
        <f t="shared" ref="P3:P12" si="4">M3/K3</f>
        <v>12.41661305</v>
      </c>
      <c r="Q3" s="7"/>
      <c r="R3" s="21">
        <v>2425.37</v>
      </c>
      <c r="S3" s="22">
        <v>120120.0</v>
      </c>
      <c r="T3" s="23">
        <v>106.68</v>
      </c>
      <c r="U3" s="24">
        <v>49.526464003430405</v>
      </c>
      <c r="V3" s="12"/>
      <c r="W3" s="7"/>
      <c r="X3" s="7"/>
      <c r="Y3" s="13"/>
      <c r="Z3" s="7"/>
      <c r="AA3" s="7"/>
      <c r="AB3" s="7"/>
      <c r="AC3" s="7"/>
    </row>
    <row r="4" ht="12.75" customHeight="1">
      <c r="A4" s="2">
        <v>2.0</v>
      </c>
      <c r="B4" s="3" t="s">
        <v>13</v>
      </c>
      <c r="C4" s="25">
        <v>97412.0</v>
      </c>
      <c r="D4" s="25">
        <v>101204.0</v>
      </c>
      <c r="E4" s="15">
        <v>112676.0</v>
      </c>
      <c r="F4" s="25">
        <v>114210.0</v>
      </c>
      <c r="G4" s="26">
        <v>116107.0</v>
      </c>
      <c r="H4" s="16">
        <v>117030.0</v>
      </c>
      <c r="I4" s="16">
        <v>118590.0</v>
      </c>
      <c r="J4" s="17">
        <v>120120.0</v>
      </c>
      <c r="K4" s="18">
        <v>2425.37</v>
      </c>
      <c r="L4" s="19">
        <f t="shared" si="1"/>
        <v>0.02980181438</v>
      </c>
      <c r="M4" s="16">
        <f t="shared" si="2"/>
        <v>120120</v>
      </c>
      <c r="N4" s="19">
        <f t="shared" si="3"/>
        <v>0.1118810775</v>
      </c>
      <c r="O4" s="5">
        <v>106.68</v>
      </c>
      <c r="P4" s="20">
        <f t="shared" si="4"/>
        <v>49.526464</v>
      </c>
      <c r="Q4" s="7"/>
      <c r="R4" s="8">
        <v>2258.86</v>
      </c>
      <c r="S4" s="9">
        <v>142790.0</v>
      </c>
      <c r="T4" s="10">
        <v>104.77</v>
      </c>
      <c r="U4" s="11">
        <v>63.21330228522351</v>
      </c>
      <c r="V4" s="12"/>
      <c r="W4" s="7"/>
      <c r="X4" s="7"/>
      <c r="Y4" s="13"/>
      <c r="Z4" s="7"/>
      <c r="AA4" s="7"/>
      <c r="AB4" s="7"/>
      <c r="AC4" s="7"/>
    </row>
    <row r="5" ht="12.75" customHeight="1">
      <c r="A5" s="2">
        <v>3.0</v>
      </c>
      <c r="B5" s="3" t="s">
        <v>14</v>
      </c>
      <c r="C5" s="25">
        <v>148404.0</v>
      </c>
      <c r="D5" s="25">
        <v>152401.0</v>
      </c>
      <c r="E5" s="15">
        <v>134650.0</v>
      </c>
      <c r="F5" s="25">
        <v>135231.0</v>
      </c>
      <c r="G5" s="26">
        <v>135796.0</v>
      </c>
      <c r="H5" s="16">
        <v>139390.0</v>
      </c>
      <c r="I5" s="16">
        <v>141100.0</v>
      </c>
      <c r="J5" s="17">
        <v>142790.0</v>
      </c>
      <c r="K5" s="18">
        <v>2258.86</v>
      </c>
      <c r="L5" s="19">
        <f t="shared" si="1"/>
        <v>0.02775581723</v>
      </c>
      <c r="M5" s="16">
        <f t="shared" si="2"/>
        <v>142790</v>
      </c>
      <c r="N5" s="19">
        <f t="shared" si="3"/>
        <v>0.1329961626</v>
      </c>
      <c r="O5" s="5">
        <v>104.77</v>
      </c>
      <c r="P5" s="20">
        <f t="shared" si="4"/>
        <v>63.21330229</v>
      </c>
      <c r="Q5" s="7"/>
      <c r="R5" s="21">
        <v>14068.31</v>
      </c>
      <c r="S5" s="22">
        <v>43480.0</v>
      </c>
      <c r="T5" s="23">
        <v>113.22</v>
      </c>
      <c r="U5" s="24">
        <v>3.090634198421843</v>
      </c>
      <c r="V5" s="12"/>
      <c r="W5" s="7"/>
      <c r="X5" s="7"/>
      <c r="Y5" s="13"/>
      <c r="Z5" s="7"/>
      <c r="AA5" s="7"/>
      <c r="AB5" s="7"/>
      <c r="AC5" s="7"/>
    </row>
    <row r="6" ht="12.75" customHeight="1">
      <c r="A6" s="2">
        <v>4.0</v>
      </c>
      <c r="B6" s="3" t="s">
        <v>15</v>
      </c>
      <c r="C6" s="25">
        <v>39406.0</v>
      </c>
      <c r="D6" s="25">
        <v>40515.0</v>
      </c>
      <c r="E6" s="15">
        <v>41515.0</v>
      </c>
      <c r="F6" s="25">
        <v>41849.0</v>
      </c>
      <c r="G6" s="26">
        <v>42233.0</v>
      </c>
      <c r="H6" s="16">
        <v>42680.0</v>
      </c>
      <c r="I6" s="16">
        <v>43090.0</v>
      </c>
      <c r="J6" s="17">
        <v>43480.0</v>
      </c>
      <c r="K6" s="18">
        <v>14068.31</v>
      </c>
      <c r="L6" s="19">
        <f t="shared" si="1"/>
        <v>0.1728648261</v>
      </c>
      <c r="M6" s="16">
        <f t="shared" si="2"/>
        <v>43480</v>
      </c>
      <c r="N6" s="19">
        <f t="shared" si="3"/>
        <v>0.04049774599</v>
      </c>
      <c r="O6" s="5">
        <v>113.22</v>
      </c>
      <c r="P6" s="20">
        <f t="shared" si="4"/>
        <v>3.090634198</v>
      </c>
      <c r="Q6" s="7"/>
      <c r="R6" s="8">
        <v>9526.32</v>
      </c>
      <c r="S6" s="9">
        <v>64830.0</v>
      </c>
      <c r="T6" s="10">
        <v>110.44</v>
      </c>
      <c r="U6" s="11">
        <v>6.805356108129897</v>
      </c>
      <c r="V6" s="12"/>
      <c r="W6" s="7"/>
      <c r="X6" s="7"/>
      <c r="Y6" s="13"/>
      <c r="Z6" s="7"/>
      <c r="AA6" s="7"/>
      <c r="AB6" s="7"/>
      <c r="AC6" s="7"/>
    </row>
    <row r="7" ht="12.75" customHeight="1">
      <c r="A7" s="2">
        <v>5.0</v>
      </c>
      <c r="B7" s="3" t="s">
        <v>16</v>
      </c>
      <c r="C7" s="25">
        <v>55799.0</v>
      </c>
      <c r="D7" s="25">
        <v>57100.0</v>
      </c>
      <c r="E7" s="15">
        <v>61623.0</v>
      </c>
      <c r="F7" s="25">
        <v>62157.0</v>
      </c>
      <c r="G7" s="26">
        <v>62777.0</v>
      </c>
      <c r="H7" s="16">
        <v>63500.0</v>
      </c>
      <c r="I7" s="16">
        <v>64180.0</v>
      </c>
      <c r="J7" s="17">
        <v>64830.0</v>
      </c>
      <c r="K7" s="18">
        <v>9526.32</v>
      </c>
      <c r="L7" s="19">
        <f t="shared" si="1"/>
        <v>0.1170549732</v>
      </c>
      <c r="M7" s="16">
        <f t="shared" si="2"/>
        <v>64830</v>
      </c>
      <c r="N7" s="19">
        <f t="shared" si="3"/>
        <v>0.06038336873</v>
      </c>
      <c r="O7" s="5">
        <v>110.44</v>
      </c>
      <c r="P7" s="20">
        <f t="shared" si="4"/>
        <v>6.805356108</v>
      </c>
      <c r="Q7" s="7"/>
      <c r="R7" s="21">
        <v>10781.04</v>
      </c>
      <c r="S7" s="22">
        <v>36300.0</v>
      </c>
      <c r="T7" s="23">
        <v>111.66</v>
      </c>
      <c r="U7" s="24">
        <v>3.3670221054740543</v>
      </c>
      <c r="V7" s="12"/>
      <c r="W7" s="7"/>
      <c r="X7" s="7"/>
      <c r="Y7" s="13"/>
      <c r="Z7" s="7"/>
      <c r="AA7" s="7"/>
      <c r="AB7" s="7"/>
      <c r="AC7" s="7"/>
    </row>
    <row r="8" ht="12.75" customHeight="1">
      <c r="A8" s="2">
        <v>6.0</v>
      </c>
      <c r="B8" s="3" t="s">
        <v>17</v>
      </c>
      <c r="C8" s="25">
        <v>30612.0</v>
      </c>
      <c r="D8" s="25">
        <v>31514.0</v>
      </c>
      <c r="E8" s="15">
        <v>33943.0</v>
      </c>
      <c r="F8" s="25">
        <v>34414.0</v>
      </c>
      <c r="G8" s="26">
        <v>34997.0</v>
      </c>
      <c r="H8" s="16">
        <v>35320.0</v>
      </c>
      <c r="I8" s="16">
        <v>35810.0</v>
      </c>
      <c r="J8" s="17">
        <v>36300.0</v>
      </c>
      <c r="K8" s="18">
        <v>10781.04</v>
      </c>
      <c r="L8" s="19">
        <f t="shared" si="1"/>
        <v>0.1324723868</v>
      </c>
      <c r="M8" s="16">
        <f t="shared" si="2"/>
        <v>36300</v>
      </c>
      <c r="N8" s="19">
        <f t="shared" si="3"/>
        <v>0.03381021571</v>
      </c>
      <c r="O8" s="5">
        <v>111.66</v>
      </c>
      <c r="P8" s="20">
        <f t="shared" si="4"/>
        <v>3.367022105</v>
      </c>
      <c r="Q8" s="7"/>
      <c r="R8" s="8">
        <v>660.68</v>
      </c>
      <c r="S8" s="9">
        <v>25030.0</v>
      </c>
      <c r="T8" s="10">
        <v>106.81</v>
      </c>
      <c r="U8" s="11">
        <v>37.88520917842224</v>
      </c>
      <c r="V8" s="12"/>
      <c r="W8" s="7"/>
      <c r="X8" s="7"/>
      <c r="Y8" s="13"/>
      <c r="Z8" s="7"/>
      <c r="AA8" s="7"/>
      <c r="AB8" s="7"/>
      <c r="AC8" s="7"/>
    </row>
    <row r="9" ht="12.75" customHeight="1">
      <c r="A9" s="2">
        <v>7.0</v>
      </c>
      <c r="B9" s="3" t="s">
        <v>18</v>
      </c>
      <c r="C9" s="25">
        <v>20018.0</v>
      </c>
      <c r="D9" s="25">
        <v>20710.0</v>
      </c>
      <c r="E9" s="15">
        <v>22547.0</v>
      </c>
      <c r="F9" s="25">
        <v>22860.0</v>
      </c>
      <c r="G9" s="26">
        <v>23247.0</v>
      </c>
      <c r="H9" s="16">
        <v>24010.0</v>
      </c>
      <c r="I9" s="16">
        <v>24530.0</v>
      </c>
      <c r="J9" s="17">
        <v>25030.0</v>
      </c>
      <c r="K9" s="18">
        <v>660.68</v>
      </c>
      <c r="L9" s="19">
        <f t="shared" si="1"/>
        <v>0.008118127429</v>
      </c>
      <c r="M9" s="16">
        <f t="shared" si="2"/>
        <v>25030</v>
      </c>
      <c r="N9" s="19">
        <f t="shared" si="3"/>
        <v>0.02331321486</v>
      </c>
      <c r="O9" s="5">
        <v>106.81</v>
      </c>
      <c r="P9" s="20">
        <f t="shared" si="4"/>
        <v>37.88520918</v>
      </c>
      <c r="Q9" s="7"/>
      <c r="R9" s="21">
        <v>26745.34</v>
      </c>
      <c r="S9" s="22">
        <v>40140.0</v>
      </c>
      <c r="T9" s="23">
        <v>108.5</v>
      </c>
      <c r="U9" s="24">
        <v>1.500822199306496</v>
      </c>
      <c r="V9" s="12"/>
      <c r="W9" s="7"/>
      <c r="X9" s="7"/>
      <c r="Y9" s="13"/>
      <c r="Z9" s="7"/>
      <c r="AA9" s="7"/>
      <c r="AB9" s="7"/>
      <c r="AC9" s="7"/>
    </row>
    <row r="10" ht="12.75" customHeight="1">
      <c r="A10" s="2">
        <v>8.0</v>
      </c>
      <c r="B10" s="3" t="s">
        <v>19</v>
      </c>
      <c r="C10" s="25">
        <v>23307.0</v>
      </c>
      <c r="D10" s="25">
        <v>24086.0</v>
      </c>
      <c r="E10" s="15">
        <v>36483.0</v>
      </c>
      <c r="F10" s="25">
        <v>36989.0</v>
      </c>
      <c r="G10" s="26">
        <v>37616.0</v>
      </c>
      <c r="H10" s="16">
        <v>38640.0</v>
      </c>
      <c r="I10" s="16">
        <v>39390.0</v>
      </c>
      <c r="J10" s="17">
        <v>40140.0</v>
      </c>
      <c r="K10" s="18">
        <v>26745.34</v>
      </c>
      <c r="L10" s="19">
        <f t="shared" si="1"/>
        <v>0.328634253</v>
      </c>
      <c r="M10" s="16">
        <f t="shared" si="2"/>
        <v>40140</v>
      </c>
      <c r="N10" s="19">
        <f t="shared" si="3"/>
        <v>0.03738683358</v>
      </c>
      <c r="O10" s="5">
        <v>108.5</v>
      </c>
      <c r="P10" s="20">
        <f t="shared" si="4"/>
        <v>1.500822199</v>
      </c>
      <c r="Q10" s="7"/>
      <c r="R10" s="8">
        <v>835.44</v>
      </c>
      <c r="S10" s="9">
        <v>426110.0</v>
      </c>
      <c r="T10" s="10">
        <v>112.12</v>
      </c>
      <c r="U10" s="11">
        <v>510.0426122761658</v>
      </c>
      <c r="V10" s="12"/>
      <c r="W10" s="7"/>
      <c r="X10" s="7"/>
      <c r="Y10" s="13"/>
      <c r="Z10" s="7"/>
      <c r="AA10" s="7"/>
      <c r="AB10" s="7"/>
      <c r="AC10" s="7"/>
    </row>
    <row r="11" ht="12.75" customHeight="1">
      <c r="A11" s="2">
        <v>9.0</v>
      </c>
      <c r="B11" s="3" t="s">
        <v>20</v>
      </c>
      <c r="C11" s="25">
        <v>297775.0</v>
      </c>
      <c r="D11" s="25">
        <v>300192.0</v>
      </c>
      <c r="E11" s="15">
        <v>398478.0</v>
      </c>
      <c r="F11" s="25">
        <v>404004.0</v>
      </c>
      <c r="G11" s="26">
        <v>410852.0</v>
      </c>
      <c r="H11" s="16">
        <v>414860.0</v>
      </c>
      <c r="I11" s="16">
        <v>420580.0</v>
      </c>
      <c r="J11" s="17">
        <v>426110.0</v>
      </c>
      <c r="K11" s="18">
        <v>835.44</v>
      </c>
      <c r="L11" s="19">
        <f t="shared" si="1"/>
        <v>0.01026549673</v>
      </c>
      <c r="M11" s="16">
        <f t="shared" si="2"/>
        <v>426110</v>
      </c>
      <c r="N11" s="19">
        <f t="shared" si="3"/>
        <v>0.3968834991</v>
      </c>
      <c r="O11" s="5">
        <v>112.12</v>
      </c>
      <c r="P11" s="20">
        <f t="shared" si="4"/>
        <v>510.0426123</v>
      </c>
      <c r="Q11" s="7"/>
      <c r="R11" s="21">
        <v>81383.3</v>
      </c>
      <c r="S11" s="22">
        <v>1073640.0</v>
      </c>
      <c r="T11" s="23">
        <v>109.4</v>
      </c>
      <c r="U11" s="24">
        <v>13.19238713593575</v>
      </c>
      <c r="V11" s="12"/>
      <c r="W11" s="7"/>
      <c r="X11" s="7"/>
      <c r="Y11" s="13"/>
      <c r="Z11" s="7"/>
      <c r="AA11" s="7"/>
      <c r="AB11" s="7"/>
      <c r="AC11" s="7"/>
    </row>
    <row r="12" ht="12.75" customHeight="1">
      <c r="A12" s="2">
        <v>10.0</v>
      </c>
      <c r="B12" s="3" t="s">
        <v>21</v>
      </c>
      <c r="C12" s="16">
        <f t="shared" ref="C12:I12" si="5">SUM(C3:C11)</f>
        <v>841320</v>
      </c>
      <c r="D12" s="16">
        <f t="shared" si="5"/>
        <v>859524</v>
      </c>
      <c r="E12" s="16">
        <f t="shared" si="5"/>
        <v>1008086</v>
      </c>
      <c r="F12" s="16">
        <f t="shared" si="5"/>
        <v>1020190</v>
      </c>
      <c r="G12" s="16">
        <f t="shared" si="5"/>
        <v>1034956</v>
      </c>
      <c r="H12" s="16">
        <f t="shared" si="5"/>
        <v>1047100</v>
      </c>
      <c r="I12" s="16">
        <f t="shared" si="5"/>
        <v>1060550</v>
      </c>
      <c r="J12" s="17">
        <v>1073640.0</v>
      </c>
      <c r="K12" s="18">
        <v>81383.3</v>
      </c>
      <c r="L12" s="19">
        <f t="shared" si="1"/>
        <v>1</v>
      </c>
      <c r="M12" s="16">
        <f t="shared" si="2"/>
        <v>1073640</v>
      </c>
      <c r="N12" s="19">
        <f t="shared" si="3"/>
        <v>1</v>
      </c>
      <c r="O12" s="5">
        <v>109.4</v>
      </c>
      <c r="P12" s="20">
        <f t="shared" si="4"/>
        <v>13.19238714</v>
      </c>
      <c r="Q12" s="7"/>
      <c r="R12" s="27"/>
      <c r="S12" s="27"/>
      <c r="T12" s="28"/>
      <c r="U12" s="13"/>
      <c r="V12" s="12"/>
      <c r="W12" s="7"/>
      <c r="X12" s="7"/>
      <c r="Y12" s="13"/>
      <c r="Z12" s="7"/>
      <c r="AA12" s="7"/>
      <c r="AB12" s="7"/>
      <c r="AC12" s="7"/>
    </row>
    <row r="13" ht="12.75" customHeight="1">
      <c r="A13" s="29"/>
      <c r="B13" s="7"/>
      <c r="C13" s="30"/>
      <c r="D13" s="30"/>
      <c r="E13" s="30"/>
      <c r="F13" s="30"/>
      <c r="G13" s="30"/>
      <c r="H13" s="30"/>
      <c r="I13" s="30"/>
      <c r="J13" s="30"/>
      <c r="K13" s="30"/>
      <c r="L13" s="31"/>
      <c r="M13" s="31"/>
      <c r="N13" s="31"/>
      <c r="O13" s="31"/>
      <c r="P13" s="31"/>
      <c r="Q13" s="7"/>
      <c r="R13" s="32"/>
      <c r="S13" s="32"/>
      <c r="T13" s="28"/>
      <c r="U13" s="13"/>
      <c r="V13" s="12"/>
      <c r="W13" s="7"/>
      <c r="X13" s="7"/>
      <c r="Y13" s="13"/>
      <c r="Z13" s="7"/>
      <c r="AA13" s="7"/>
      <c r="AB13" s="7"/>
      <c r="AC13" s="7"/>
    </row>
    <row r="14" ht="12.75" customHeight="1">
      <c r="A14" s="29"/>
      <c r="B14" s="7"/>
      <c r="C14" s="30"/>
      <c r="D14" s="30"/>
      <c r="E14" s="30"/>
      <c r="F14" s="30"/>
      <c r="G14" s="30"/>
      <c r="H14" s="30"/>
      <c r="I14" s="30"/>
      <c r="J14" s="30"/>
      <c r="K14" s="30"/>
      <c r="L14" s="31"/>
      <c r="M14" s="31"/>
      <c r="N14" s="31"/>
      <c r="O14" s="31"/>
      <c r="P14" s="31"/>
      <c r="Q14" s="7"/>
      <c r="R14" s="27"/>
      <c r="S14" s="27"/>
      <c r="T14" s="28"/>
      <c r="U14" s="13"/>
      <c r="V14" s="12"/>
      <c r="W14" s="7"/>
      <c r="X14" s="7"/>
      <c r="Y14" s="13"/>
      <c r="Z14" s="7"/>
      <c r="AA14" s="7"/>
      <c r="AB14" s="7"/>
      <c r="AC14" s="7"/>
    </row>
    <row r="15" ht="12.75" customHeight="1">
      <c r="A15" s="29"/>
      <c r="B15" s="7"/>
      <c r="C15" s="30"/>
      <c r="D15" s="30"/>
      <c r="E15" s="30"/>
      <c r="F15" s="30"/>
      <c r="G15" s="30"/>
      <c r="H15" s="30"/>
      <c r="I15" s="30"/>
      <c r="J15" s="30"/>
      <c r="K15" s="30"/>
      <c r="L15" s="31"/>
      <c r="M15" s="31"/>
      <c r="N15" s="31"/>
      <c r="O15" s="31"/>
      <c r="P15" s="31"/>
      <c r="Q15" s="7"/>
      <c r="R15" s="32"/>
      <c r="S15" s="32"/>
      <c r="T15" s="28"/>
      <c r="U15" s="13"/>
      <c r="V15" s="12"/>
      <c r="W15" s="7"/>
      <c r="X15" s="7"/>
      <c r="Y15" s="13"/>
      <c r="Z15" s="7"/>
      <c r="AA15" s="7"/>
      <c r="AB15" s="7"/>
      <c r="AC15" s="7"/>
    </row>
    <row r="16" ht="12.75" customHeight="1">
      <c r="A16" s="29"/>
      <c r="B16" s="7"/>
      <c r="C16" s="30"/>
      <c r="D16" s="30"/>
      <c r="E16" s="30"/>
      <c r="F16" s="30"/>
      <c r="G16" s="30"/>
      <c r="H16" s="30"/>
      <c r="I16" s="30"/>
      <c r="J16" s="30"/>
      <c r="K16" s="30"/>
      <c r="L16" s="31"/>
      <c r="M16" s="31"/>
      <c r="N16" s="31"/>
      <c r="O16" s="31"/>
      <c r="P16" s="31"/>
      <c r="Q16" s="7"/>
      <c r="R16" s="27"/>
      <c r="S16" s="27"/>
      <c r="T16" s="28"/>
      <c r="U16" s="13"/>
      <c r="V16" s="12"/>
      <c r="W16" s="7"/>
      <c r="X16" s="7"/>
      <c r="Y16" s="13"/>
      <c r="Z16" s="7"/>
      <c r="AA16" s="7"/>
      <c r="AB16" s="7"/>
      <c r="AC16" s="7"/>
    </row>
    <row r="17" ht="12.75" customHeight="1">
      <c r="A17" s="29"/>
      <c r="B17" s="7"/>
      <c r="C17" s="30"/>
      <c r="D17" s="30"/>
      <c r="E17" s="30"/>
      <c r="F17" s="30"/>
      <c r="G17" s="30"/>
      <c r="H17" s="30"/>
      <c r="I17" s="30"/>
      <c r="J17" s="30"/>
      <c r="K17" s="30"/>
      <c r="L17" s="31"/>
      <c r="M17" s="31"/>
      <c r="N17" s="31"/>
      <c r="O17" s="31"/>
      <c r="P17" s="31"/>
      <c r="Q17" s="7"/>
      <c r="R17" s="32"/>
      <c r="S17" s="32"/>
      <c r="T17" s="28"/>
      <c r="U17" s="13"/>
      <c r="V17" s="12"/>
      <c r="W17" s="7"/>
      <c r="X17" s="7"/>
      <c r="Y17" s="13"/>
      <c r="Z17" s="7"/>
      <c r="AA17" s="7"/>
      <c r="AB17" s="7"/>
      <c r="AC17" s="7"/>
    </row>
    <row r="18" ht="12.75" customHeight="1">
      <c r="A18" s="29"/>
      <c r="B18" s="7"/>
      <c r="C18" s="30"/>
      <c r="D18" s="30"/>
      <c r="E18" s="30"/>
      <c r="F18" s="30"/>
      <c r="G18" s="30"/>
      <c r="H18" s="30"/>
      <c r="I18" s="30"/>
      <c r="J18" s="30"/>
      <c r="K18" s="30"/>
      <c r="L18" s="31"/>
      <c r="M18" s="31"/>
      <c r="N18" s="31"/>
      <c r="O18" s="31"/>
      <c r="P18" s="31"/>
      <c r="Q18" s="7"/>
      <c r="R18" s="7"/>
      <c r="S18" s="7"/>
      <c r="T18" s="28"/>
      <c r="U18" s="13"/>
      <c r="V18" s="12"/>
      <c r="W18" s="7"/>
      <c r="X18" s="7"/>
      <c r="Y18" s="13"/>
      <c r="Z18" s="7"/>
      <c r="AA18" s="7"/>
      <c r="AB18" s="7"/>
      <c r="AC18" s="7"/>
    </row>
    <row r="19" ht="12.75" customHeight="1">
      <c r="A19" s="29"/>
      <c r="B19" s="7"/>
      <c r="C19" s="30"/>
      <c r="D19" s="30"/>
      <c r="E19" s="30"/>
      <c r="F19" s="30"/>
      <c r="G19" s="30"/>
      <c r="H19" s="30"/>
      <c r="I19" s="30"/>
      <c r="J19" s="30"/>
      <c r="K19" s="30"/>
      <c r="L19" s="31"/>
      <c r="M19" s="31"/>
      <c r="N19" s="31"/>
      <c r="O19" s="31"/>
      <c r="P19" s="31"/>
      <c r="Q19" s="7"/>
      <c r="R19" s="7"/>
      <c r="S19" s="7"/>
      <c r="T19" s="28"/>
      <c r="U19" s="13"/>
      <c r="V19" s="12"/>
      <c r="W19" s="7"/>
      <c r="X19" s="7"/>
      <c r="Y19" s="13"/>
      <c r="Z19" s="7"/>
      <c r="AA19" s="7"/>
      <c r="AB19" s="7"/>
      <c r="AC19" s="7"/>
    </row>
    <row r="20" ht="12.75" customHeight="1">
      <c r="A20" s="29"/>
      <c r="B20" s="7"/>
      <c r="C20" s="30"/>
      <c r="D20" s="30"/>
      <c r="E20" s="30"/>
      <c r="F20" s="30"/>
      <c r="G20" s="30"/>
      <c r="H20" s="30"/>
      <c r="I20" s="30"/>
      <c r="J20" s="30"/>
      <c r="K20" s="30"/>
      <c r="L20" s="31"/>
      <c r="M20" s="31"/>
      <c r="N20" s="31"/>
      <c r="O20" s="31"/>
      <c r="P20" s="31"/>
      <c r="Q20" s="7"/>
      <c r="R20" s="7"/>
      <c r="S20" s="7"/>
      <c r="T20" s="28"/>
      <c r="U20" s="13"/>
      <c r="V20" s="12"/>
      <c r="W20" s="7"/>
      <c r="X20" s="7"/>
      <c r="Y20" s="13"/>
      <c r="Z20" s="7"/>
      <c r="AA20" s="7"/>
      <c r="AB20" s="7"/>
      <c r="AC20" s="7"/>
    </row>
    <row r="21" ht="12.75" customHeight="1">
      <c r="A21" s="29"/>
      <c r="B21" s="7"/>
      <c r="C21" s="30"/>
      <c r="D21" s="30"/>
      <c r="E21" s="30"/>
      <c r="F21" s="30"/>
      <c r="G21" s="30"/>
      <c r="H21" s="30"/>
      <c r="I21" s="30"/>
      <c r="J21" s="30"/>
      <c r="K21" s="30"/>
      <c r="L21" s="31"/>
      <c r="M21" s="31"/>
      <c r="N21" s="31"/>
      <c r="O21" s="31"/>
      <c r="P21" s="31"/>
      <c r="Q21" s="7"/>
      <c r="R21" s="7"/>
      <c r="S21" s="7"/>
      <c r="T21" s="28"/>
      <c r="U21" s="13"/>
      <c r="V21" s="12"/>
      <c r="W21" s="7"/>
      <c r="X21" s="7"/>
      <c r="Y21" s="13"/>
      <c r="Z21" s="7"/>
      <c r="AA21" s="7"/>
      <c r="AB21" s="7"/>
      <c r="AC21" s="7"/>
    </row>
    <row r="22" ht="12.75" customHeight="1">
      <c r="A22" s="29"/>
      <c r="B22" s="7"/>
      <c r="C22" s="30"/>
      <c r="D22" s="30"/>
      <c r="E22" s="30"/>
      <c r="F22" s="30"/>
      <c r="G22" s="30"/>
      <c r="H22" s="30"/>
      <c r="I22" s="30"/>
      <c r="J22" s="30"/>
      <c r="K22" s="30"/>
      <c r="L22" s="31"/>
      <c r="M22" s="31"/>
      <c r="N22" s="31"/>
      <c r="O22" s="31"/>
      <c r="P22" s="31"/>
      <c r="Q22" s="7"/>
      <c r="R22" s="7"/>
      <c r="S22" s="7"/>
      <c r="T22" s="28"/>
      <c r="U22" s="13"/>
      <c r="V22" s="12"/>
      <c r="W22" s="7"/>
      <c r="X22" s="7"/>
      <c r="Y22" s="13"/>
      <c r="Z22" s="7"/>
      <c r="AA22" s="7"/>
      <c r="AB22" s="7"/>
      <c r="AC22" s="7"/>
    </row>
    <row r="23" ht="12.75" customHeight="1">
      <c r="A23" s="29"/>
      <c r="B23" s="7"/>
      <c r="C23" s="30"/>
      <c r="D23" s="30"/>
      <c r="E23" s="30"/>
      <c r="F23" s="30"/>
      <c r="G23" s="30"/>
      <c r="H23" s="30"/>
      <c r="I23" s="30"/>
      <c r="J23" s="30"/>
      <c r="K23" s="30"/>
      <c r="L23" s="31"/>
      <c r="M23" s="31"/>
      <c r="N23" s="31"/>
      <c r="O23" s="31"/>
      <c r="P23" s="31"/>
      <c r="Q23" s="7"/>
      <c r="R23" s="7"/>
      <c r="S23" s="7"/>
      <c r="T23" s="28"/>
      <c r="U23" s="13"/>
      <c r="V23" s="12"/>
      <c r="W23" s="7"/>
      <c r="X23" s="7"/>
      <c r="Y23" s="13"/>
      <c r="Z23" s="7"/>
      <c r="AA23" s="7"/>
      <c r="AB23" s="7"/>
      <c r="AC23" s="7"/>
    </row>
    <row r="24" ht="12.75" customHeight="1">
      <c r="A24" s="29"/>
      <c r="B24" s="7"/>
      <c r="C24" s="30"/>
      <c r="D24" s="30"/>
      <c r="E24" s="30"/>
      <c r="F24" s="30"/>
      <c r="G24" s="30"/>
      <c r="H24" s="30"/>
      <c r="I24" s="30"/>
      <c r="J24" s="30"/>
      <c r="K24" s="30"/>
      <c r="L24" s="31"/>
      <c r="M24" s="31"/>
      <c r="N24" s="31"/>
      <c r="O24" s="31"/>
      <c r="P24" s="31"/>
      <c r="Q24" s="7"/>
      <c r="R24" s="7"/>
      <c r="S24" s="7"/>
      <c r="T24" s="28"/>
      <c r="U24" s="13"/>
      <c r="V24" s="12"/>
      <c r="W24" s="7"/>
      <c r="X24" s="7"/>
      <c r="Y24" s="13"/>
      <c r="Z24" s="7"/>
      <c r="AA24" s="7"/>
      <c r="AB24" s="7"/>
      <c r="AC24" s="7"/>
    </row>
    <row r="25" ht="12.75" customHeight="1">
      <c r="A25" s="29"/>
      <c r="B25" s="7"/>
      <c r="C25" s="30"/>
      <c r="D25" s="30"/>
      <c r="E25" s="30"/>
      <c r="F25" s="30"/>
      <c r="G25" s="30"/>
      <c r="H25" s="30"/>
      <c r="I25" s="30"/>
      <c r="J25" s="30"/>
      <c r="K25" s="30"/>
      <c r="L25" s="31"/>
      <c r="M25" s="31"/>
      <c r="N25" s="31"/>
      <c r="O25" s="31"/>
      <c r="P25" s="31"/>
      <c r="Q25" s="7"/>
      <c r="R25" s="7"/>
      <c r="S25" s="7"/>
      <c r="T25" s="28"/>
      <c r="U25" s="13"/>
      <c r="V25" s="12"/>
      <c r="W25" s="7"/>
      <c r="X25" s="7"/>
      <c r="Y25" s="13"/>
      <c r="Z25" s="7"/>
      <c r="AA25" s="7"/>
      <c r="AB25" s="7"/>
      <c r="AC25" s="7"/>
    </row>
    <row r="26" ht="12.75" customHeight="1">
      <c r="A26" s="29"/>
      <c r="B26" s="7"/>
      <c r="C26" s="30"/>
      <c r="D26" s="30"/>
      <c r="E26" s="30"/>
      <c r="F26" s="30"/>
      <c r="G26" s="30"/>
      <c r="H26" s="30"/>
      <c r="I26" s="30"/>
      <c r="J26" s="30"/>
      <c r="K26" s="30"/>
      <c r="L26" s="31"/>
      <c r="M26" s="31"/>
      <c r="N26" s="31"/>
      <c r="O26" s="31"/>
      <c r="P26" s="31"/>
      <c r="Q26" s="7"/>
      <c r="R26" s="7"/>
      <c r="S26" s="7"/>
      <c r="T26" s="28"/>
      <c r="U26" s="13"/>
      <c r="V26" s="12"/>
      <c r="W26" s="7"/>
      <c r="X26" s="7"/>
      <c r="Y26" s="13"/>
      <c r="Z26" s="7"/>
      <c r="AA26" s="7"/>
      <c r="AB26" s="7"/>
      <c r="AC26" s="7"/>
    </row>
    <row r="27" ht="12.75" customHeight="1">
      <c r="A27" s="29"/>
      <c r="B27" s="7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31"/>
      <c r="N27" s="31"/>
      <c r="O27" s="31"/>
      <c r="P27" s="31"/>
      <c r="Q27" s="7"/>
      <c r="R27" s="7"/>
      <c r="S27" s="7"/>
      <c r="T27" s="28"/>
      <c r="U27" s="13"/>
      <c r="V27" s="12"/>
      <c r="W27" s="7"/>
      <c r="X27" s="7"/>
      <c r="Y27" s="13"/>
      <c r="Z27" s="7"/>
      <c r="AA27" s="7"/>
      <c r="AB27" s="7"/>
      <c r="AC27" s="7"/>
    </row>
    <row r="28" ht="12.75" customHeight="1">
      <c r="A28" s="29"/>
      <c r="B28" s="7"/>
      <c r="C28" s="30"/>
      <c r="D28" s="30"/>
      <c r="E28" s="30"/>
      <c r="F28" s="30"/>
      <c r="G28" s="30"/>
      <c r="H28" s="30"/>
      <c r="I28" s="30"/>
      <c r="J28" s="30"/>
      <c r="K28" s="30"/>
      <c r="L28" s="31"/>
      <c r="M28" s="31"/>
      <c r="N28" s="31"/>
      <c r="O28" s="31"/>
      <c r="P28" s="31"/>
      <c r="Q28" s="7"/>
      <c r="R28" s="7"/>
      <c r="S28" s="7"/>
      <c r="T28" s="28"/>
      <c r="U28" s="13"/>
      <c r="V28" s="12"/>
      <c r="W28" s="7"/>
      <c r="X28" s="7"/>
      <c r="Y28" s="13"/>
      <c r="Z28" s="7"/>
      <c r="AA28" s="7"/>
      <c r="AB28" s="7"/>
      <c r="AC28" s="7"/>
    </row>
    <row r="29" ht="12.75" customHeight="1">
      <c r="A29" s="29"/>
      <c r="B29" s="7"/>
      <c r="C29" s="30"/>
      <c r="D29" s="30"/>
      <c r="E29" s="30"/>
      <c r="F29" s="30"/>
      <c r="G29" s="30"/>
      <c r="H29" s="30"/>
      <c r="I29" s="30"/>
      <c r="J29" s="30"/>
      <c r="K29" s="30"/>
      <c r="L29" s="31"/>
      <c r="M29" s="31"/>
      <c r="N29" s="31"/>
      <c r="O29" s="31"/>
      <c r="P29" s="31"/>
      <c r="Q29" s="7"/>
      <c r="R29" s="7"/>
      <c r="S29" s="7"/>
      <c r="T29" s="28"/>
      <c r="U29" s="13"/>
      <c r="V29" s="12"/>
      <c r="W29" s="7"/>
      <c r="X29" s="7"/>
      <c r="Y29" s="13"/>
      <c r="Z29" s="7"/>
      <c r="AA29" s="7"/>
      <c r="AB29" s="7"/>
      <c r="AC29" s="7"/>
    </row>
    <row r="30" ht="12.75" customHeight="1">
      <c r="A30" s="29"/>
      <c r="B30" s="7"/>
      <c r="C30" s="30"/>
      <c r="D30" s="30"/>
      <c r="E30" s="30"/>
      <c r="F30" s="30"/>
      <c r="G30" s="30"/>
      <c r="H30" s="30"/>
      <c r="I30" s="30"/>
      <c r="J30" s="30"/>
      <c r="K30" s="30"/>
      <c r="L30" s="31"/>
      <c r="M30" s="31"/>
      <c r="N30" s="31"/>
      <c r="O30" s="31"/>
      <c r="P30" s="31"/>
      <c r="Q30" s="7"/>
      <c r="R30" s="7"/>
      <c r="S30" s="7"/>
      <c r="T30" s="28"/>
      <c r="U30" s="13"/>
      <c r="V30" s="12"/>
      <c r="W30" s="7"/>
      <c r="X30" s="7"/>
      <c r="Y30" s="13"/>
      <c r="Z30" s="7"/>
      <c r="AA30" s="7"/>
      <c r="AB30" s="7"/>
      <c r="AC30" s="7"/>
    </row>
    <row r="31" ht="12.75" customHeight="1">
      <c r="A31" s="29"/>
      <c r="B31" s="7"/>
      <c r="C31" s="30"/>
      <c r="D31" s="30"/>
      <c r="E31" s="30"/>
      <c r="F31" s="30"/>
      <c r="G31" s="30"/>
      <c r="H31" s="30"/>
      <c r="I31" s="30"/>
      <c r="J31" s="30"/>
      <c r="K31" s="30"/>
      <c r="L31" s="31"/>
      <c r="M31" s="31"/>
      <c r="N31" s="31"/>
      <c r="O31" s="31"/>
      <c r="P31" s="31"/>
      <c r="Q31" s="7"/>
      <c r="R31" s="7"/>
      <c r="S31" s="7"/>
      <c r="T31" s="28"/>
      <c r="U31" s="13"/>
      <c r="V31" s="12"/>
      <c r="W31" s="7"/>
      <c r="X31" s="7"/>
      <c r="Y31" s="13"/>
      <c r="Z31" s="7"/>
      <c r="AA31" s="7"/>
      <c r="AB31" s="7"/>
      <c r="AC31" s="7"/>
    </row>
    <row r="32" ht="12.75" customHeight="1">
      <c r="A32" s="29"/>
      <c r="B32" s="7"/>
      <c r="C32" s="30"/>
      <c r="D32" s="30"/>
      <c r="E32" s="30"/>
      <c r="F32" s="30"/>
      <c r="G32" s="30"/>
      <c r="H32" s="30"/>
      <c r="I32" s="30"/>
      <c r="J32" s="30"/>
      <c r="K32" s="30"/>
      <c r="L32" s="31"/>
      <c r="M32" s="31"/>
      <c r="N32" s="31"/>
      <c r="O32" s="31"/>
      <c r="P32" s="31"/>
      <c r="Q32" s="7"/>
      <c r="R32" s="7"/>
      <c r="S32" s="7"/>
      <c r="T32" s="28"/>
      <c r="U32" s="13"/>
      <c r="V32" s="12"/>
      <c r="W32" s="7"/>
      <c r="X32" s="7"/>
      <c r="Y32" s="13"/>
      <c r="Z32" s="7"/>
      <c r="AA32" s="7"/>
      <c r="AB32" s="7"/>
      <c r="AC32" s="7"/>
    </row>
    <row r="33" ht="12.75" customHeight="1">
      <c r="A33" s="2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ht="12.75" customHeight="1">
      <c r="A34" s="2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ht="12.75" customHeight="1">
      <c r="A35" s="2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ht="12.75" customHeight="1">
      <c r="A36" s="29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ht="12.75" customHeight="1">
      <c r="A37" s="29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ht="12.75" customHeight="1">
      <c r="A38" s="29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ht="12.75" customHeight="1">
      <c r="A39" s="29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ht="12.75" customHeight="1">
      <c r="A40" s="2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ht="12.75" customHeight="1">
      <c r="A41" s="2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ht="12.75" customHeight="1">
      <c r="A42" s="2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ht="12.75" customHeight="1">
      <c r="A43" s="2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ht="12.75" customHeight="1">
      <c r="A44" s="2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ht="12.75" customHeight="1">
      <c r="A45" s="2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ht="12.75" customHeight="1">
      <c r="A46" s="29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ht="12.75" customHeight="1">
      <c r="A47" s="2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ht="12.75" customHeight="1">
      <c r="A48" s="29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ht="12.75" customHeight="1">
      <c r="A49" s="29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ht="12.75" customHeight="1">
      <c r="A50" s="29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ht="12.75" customHeight="1">
      <c r="A51" s="2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ht="12.75" customHeight="1">
      <c r="A52" s="29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ht="12.75" customHeight="1">
      <c r="A53" s="29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ht="12.75" customHeight="1">
      <c r="A54" s="29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ht="12.75" customHeight="1">
      <c r="A55" s="29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ht="12.75" customHeight="1">
      <c r="A56" s="29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ht="12.75" customHeight="1">
      <c r="A57" s="2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ht="12.75" customHeight="1">
      <c r="A58" s="2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ht="12.75" customHeight="1">
      <c r="A59" s="2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ht="12.75" customHeight="1">
      <c r="A60" s="2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ht="12.75" customHeight="1">
      <c r="A61" s="2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ht="12.75" customHeight="1">
      <c r="A62" s="2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ht="12.75" customHeight="1">
      <c r="A63" s="2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ht="12.75" customHeight="1">
      <c r="A64" s="2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ht="12.75" customHeight="1">
      <c r="A65" s="2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ht="12.75" customHeight="1">
      <c r="A66" s="2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ht="12.75" customHeight="1">
      <c r="A67" s="2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ht="12.75" customHeight="1">
      <c r="A68" s="2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ht="12.75" customHeight="1">
      <c r="A69" s="2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ht="12.75" customHeight="1">
      <c r="A70" s="2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ht="12.75" customHeight="1">
      <c r="A71" s="2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ht="12.75" customHeight="1">
      <c r="A72" s="2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ht="12.75" customHeight="1">
      <c r="A73" s="2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ht="12.75" customHeight="1">
      <c r="A74" s="2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ht="12.75" customHeight="1">
      <c r="A75" s="2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ht="12.75" customHeight="1">
      <c r="A76" s="29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ht="12.75" customHeight="1">
      <c r="A77" s="29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ht="12.75" customHeight="1">
      <c r="A78" s="29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ht="12.75" customHeight="1">
      <c r="A79" s="29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ht="12.75" customHeight="1">
      <c r="A80" s="2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ht="12.75" customHeight="1">
      <c r="A81" s="29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  <row r="82" ht="12.75" customHeight="1">
      <c r="A82" s="29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ht="12.75" customHeight="1">
      <c r="A83" s="29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ht="12.75" customHeight="1">
      <c r="A84" s="29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ht="12.75" customHeight="1">
      <c r="A85" s="29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ht="12.75" customHeight="1">
      <c r="A86" s="2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ht="12.75" customHeight="1">
      <c r="A87" s="29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ht="12.75" customHeight="1">
      <c r="A88" s="29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ht="12.75" customHeight="1">
      <c r="A89" s="29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ht="12.75" customHeight="1">
      <c r="A90" s="29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ht="12.75" customHeight="1">
      <c r="A91" s="29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ht="12.75" customHeight="1">
      <c r="A92" s="29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ht="12.75" customHeight="1">
      <c r="A93" s="29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ht="12.75" customHeight="1">
      <c r="A94" s="29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ht="12.75" customHeight="1">
      <c r="A95" s="29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ht="12.75" customHeight="1">
      <c r="A96" s="29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ht="12.75" customHeight="1">
      <c r="A97" s="29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ht="12.75" customHeight="1">
      <c r="A98" s="29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ht="12.75" customHeight="1">
      <c r="A99" s="29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ht="12.75" customHeight="1">
      <c r="A100" s="29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ht="12.75" customHeight="1">
      <c r="A101" s="29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ht="12.75" customHeight="1">
      <c r="A102" s="29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ht="12.75" customHeight="1">
      <c r="A103" s="29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ht="12.75" customHeight="1">
      <c r="A104" s="29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ht="12.75" customHeight="1">
      <c r="A105" s="29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ht="12.75" customHeight="1">
      <c r="A106" s="29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ht="12.75" customHeight="1">
      <c r="A107" s="29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ht="12.75" customHeight="1">
      <c r="A108" s="29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ht="12.75" customHeight="1">
      <c r="A109" s="29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ht="12.75" customHeight="1">
      <c r="A110" s="29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ht="12.75" customHeight="1">
      <c r="A111" s="29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ht="12.75" customHeight="1">
      <c r="A112" s="29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ht="12.75" customHeight="1">
      <c r="A113" s="29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ht="12.75" customHeight="1">
      <c r="A114" s="29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ht="12.75" customHeight="1">
      <c r="A115" s="29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ht="12.75" customHeight="1">
      <c r="A116" s="29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ht="12.75" customHeight="1">
      <c r="A117" s="29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ht="12.75" customHeight="1">
      <c r="A118" s="29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ht="12.75" customHeight="1">
      <c r="A119" s="29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ht="12.75" customHeight="1">
      <c r="A120" s="29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ht="12.75" customHeight="1">
      <c r="A121" s="29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ht="12.75" customHeight="1">
      <c r="A122" s="29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ht="12.75" customHeight="1">
      <c r="A123" s="29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ht="12.75" customHeight="1">
      <c r="A124" s="29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ht="12.75" customHeight="1">
      <c r="A125" s="29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ht="12.75" customHeight="1">
      <c r="A126" s="29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ht="12.75" customHeight="1">
      <c r="A127" s="29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ht="12.75" customHeight="1">
      <c r="A128" s="29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ht="12.75" customHeight="1">
      <c r="A129" s="29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ht="12.75" customHeight="1">
      <c r="A130" s="29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ht="12.75" customHeight="1">
      <c r="A131" s="29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ht="12.75" customHeight="1">
      <c r="A132" s="29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ht="12.75" customHeight="1">
      <c r="A133" s="29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ht="12.75" customHeight="1">
      <c r="A134" s="29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ht="12.75" customHeight="1">
      <c r="A135" s="29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ht="12.75" customHeight="1">
      <c r="A136" s="29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ht="12.75" customHeight="1">
      <c r="A137" s="29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ht="12.75" customHeight="1">
      <c r="A138" s="29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ht="12.75" customHeight="1">
      <c r="A139" s="29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ht="12.75" customHeight="1">
      <c r="A140" s="29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ht="12.75" customHeight="1">
      <c r="A141" s="29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ht="12.75" customHeight="1">
      <c r="A142" s="29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ht="12.75" customHeight="1">
      <c r="A143" s="29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ht="12.75" customHeight="1">
      <c r="A144" s="29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ht="12.75" customHeight="1">
      <c r="A145" s="29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ht="12.75" customHeight="1">
      <c r="A146" s="29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ht="12.75" customHeight="1">
      <c r="A147" s="29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ht="12.75" customHeight="1">
      <c r="A148" s="29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ht="12.75" customHeight="1">
      <c r="A149" s="29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ht="12.75" customHeight="1">
      <c r="A150" s="29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ht="12.75" customHeight="1">
      <c r="A151" s="29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ht="12.75" customHeight="1">
      <c r="A152" s="29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ht="12.75" customHeight="1">
      <c r="A153" s="29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ht="12.75" customHeight="1">
      <c r="A154" s="29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ht="12.75" customHeight="1">
      <c r="A155" s="29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ht="12.75" customHeight="1">
      <c r="A156" s="29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ht="12.75" customHeight="1">
      <c r="A157" s="29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ht="12.75" customHeight="1">
      <c r="A158" s="29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ht="12.75" customHeight="1">
      <c r="A159" s="29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ht="12.75" customHeight="1">
      <c r="A160" s="29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ht="12.75" customHeight="1">
      <c r="A161" s="29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ht="12.75" customHeight="1">
      <c r="A162" s="29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ht="12.75" customHeight="1">
      <c r="A163" s="29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ht="12.75" customHeight="1">
      <c r="A164" s="29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ht="12.75" customHeight="1">
      <c r="A165" s="29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ht="12.75" customHeight="1">
      <c r="A166" s="29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ht="12.75" customHeight="1">
      <c r="A167" s="29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ht="12.75" customHeight="1">
      <c r="A168" s="29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ht="12.75" customHeight="1">
      <c r="A169" s="29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ht="12.75" customHeight="1">
      <c r="A170" s="29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ht="12.75" customHeight="1">
      <c r="A171" s="29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ht="12.75" customHeight="1">
      <c r="A172" s="29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ht="12.75" customHeight="1">
      <c r="A173" s="29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ht="12.75" customHeight="1">
      <c r="A174" s="29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ht="12.75" customHeight="1">
      <c r="A175" s="29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ht="12.75" customHeight="1">
      <c r="A176" s="29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ht="12.75" customHeight="1">
      <c r="A177" s="29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ht="12.75" customHeight="1">
      <c r="A178" s="29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ht="12.75" customHeight="1">
      <c r="A179" s="29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ht="12.75" customHeight="1">
      <c r="A180" s="29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ht="12.75" customHeight="1">
      <c r="A181" s="29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ht="12.75" customHeight="1">
      <c r="A182" s="29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ht="12.75" customHeight="1">
      <c r="A183" s="29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ht="12.75" customHeight="1">
      <c r="A184" s="29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ht="12.75" customHeight="1">
      <c r="A185" s="29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ht="12.75" customHeight="1">
      <c r="A186" s="29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ht="12.75" customHeight="1">
      <c r="A187" s="29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ht="12.75" customHeight="1">
      <c r="A188" s="29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ht="12.75" customHeight="1">
      <c r="A189" s="29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ht="12.75" customHeight="1">
      <c r="A190" s="29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ht="12.75" customHeight="1">
      <c r="A191" s="29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ht="12.75" customHeight="1">
      <c r="A192" s="29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ht="12.75" customHeight="1">
      <c r="A193" s="29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ht="12.75" customHeight="1">
      <c r="A194" s="29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ht="12.75" customHeight="1">
      <c r="A195" s="29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ht="12.75" customHeight="1">
      <c r="A196" s="29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ht="12.75" customHeight="1">
      <c r="A197" s="29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ht="12.75" customHeight="1">
      <c r="A198" s="29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ht="12.75" customHeight="1">
      <c r="A199" s="29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ht="12.75" customHeight="1">
      <c r="A200" s="29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ht="12.75" customHeight="1">
      <c r="A201" s="29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ht="12.75" customHeight="1">
      <c r="A202" s="29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ht="12.75" customHeight="1">
      <c r="A203" s="29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ht="12.75" customHeight="1">
      <c r="A204" s="29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ht="12.75" customHeight="1">
      <c r="A205" s="29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ht="12.75" customHeight="1">
      <c r="A206" s="29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ht="12.75" customHeight="1">
      <c r="A207" s="29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ht="12.75" customHeight="1">
      <c r="A208" s="29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ht="12.75" customHeight="1">
      <c r="A209" s="29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ht="12.75" customHeight="1">
      <c r="A210" s="29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ht="12.75" customHeight="1">
      <c r="A211" s="29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ht="12.75" customHeight="1">
      <c r="A212" s="29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ht="12.75" customHeight="1">
      <c r="A213" s="29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ht="12.75" customHeight="1">
      <c r="A214" s="29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ht="12.75" customHeight="1">
      <c r="A215" s="29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ht="12.75" customHeight="1">
      <c r="A216" s="29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ht="12.75" customHeight="1">
      <c r="A217" s="29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ht="12.75" customHeight="1">
      <c r="A218" s="29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ht="12.75" customHeight="1">
      <c r="A219" s="29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ht="12.75" customHeight="1">
      <c r="A220" s="29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P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8.29"/>
    <col customWidth="1" min="3" max="12" width="12.86"/>
    <col customWidth="1" min="13" max="13" width="17.57"/>
  </cols>
  <sheetData>
    <row r="1">
      <c r="A1" s="2"/>
      <c r="B1" s="3"/>
      <c r="C1" s="33" t="s">
        <v>22</v>
      </c>
      <c r="D1" s="34"/>
      <c r="E1" s="34"/>
      <c r="F1" s="34"/>
      <c r="G1" s="34"/>
      <c r="H1" s="34"/>
      <c r="I1" s="34"/>
      <c r="J1" s="34"/>
      <c r="K1" s="34"/>
      <c r="L1" s="35"/>
      <c r="M1" s="36"/>
    </row>
    <row r="2">
      <c r="A2" s="2" t="s">
        <v>1</v>
      </c>
      <c r="B2" s="3" t="s">
        <v>2</v>
      </c>
      <c r="C2" s="4">
        <v>2016.0</v>
      </c>
      <c r="D2" s="4">
        <v>2017.0</v>
      </c>
      <c r="E2" s="4">
        <v>2018.0</v>
      </c>
      <c r="F2" s="4">
        <v>2019.0</v>
      </c>
      <c r="G2" s="4">
        <v>2020.0</v>
      </c>
      <c r="H2" s="4">
        <v>2021.0</v>
      </c>
      <c r="I2" s="4">
        <v>2022.0</v>
      </c>
      <c r="J2" s="4">
        <v>2023.0</v>
      </c>
      <c r="K2" s="4">
        <v>2024.0</v>
      </c>
      <c r="L2" s="4">
        <v>2025.0</v>
      </c>
      <c r="M2" s="5">
        <v>2026.0</v>
      </c>
    </row>
    <row r="3">
      <c r="A3" s="2">
        <v>1.0</v>
      </c>
      <c r="B3" s="37" t="s">
        <v>12</v>
      </c>
      <c r="C3" s="38">
        <v>2435000.0</v>
      </c>
      <c r="D3" s="38">
        <v>2663646.0</v>
      </c>
      <c r="E3" s="38">
        <v>2895650.0</v>
      </c>
      <c r="F3" s="38">
        <v>3240900.0</v>
      </c>
      <c r="G3" s="38">
        <v>3516700.0</v>
      </c>
      <c r="H3" s="26">
        <v>3516700.0</v>
      </c>
      <c r="I3" s="26">
        <v>3561932.0</v>
      </c>
      <c r="J3" s="26">
        <v>3864696.0</v>
      </c>
      <c r="K3" s="26">
        <v>4024270.0</v>
      </c>
      <c r="L3" s="26">
        <v>4285850.0</v>
      </c>
      <c r="M3" s="39">
        <v>4436283.0</v>
      </c>
    </row>
    <row r="4">
      <c r="A4" s="2">
        <v>2.0</v>
      </c>
      <c r="B4" s="37" t="s">
        <v>13</v>
      </c>
      <c r="C4" s="38">
        <v>2435000.0</v>
      </c>
      <c r="D4" s="38">
        <v>2663646.0</v>
      </c>
      <c r="E4" s="38">
        <v>2895650.0</v>
      </c>
      <c r="F4" s="38">
        <v>3240900.0</v>
      </c>
      <c r="G4" s="38">
        <v>3516700.0</v>
      </c>
      <c r="H4" s="26">
        <v>3516700.0</v>
      </c>
      <c r="I4" s="26">
        <v>3561932.0</v>
      </c>
      <c r="J4" s="26">
        <v>3864696.0</v>
      </c>
      <c r="K4" s="26">
        <v>4024270.0</v>
      </c>
      <c r="L4" s="26">
        <v>4285850.0</v>
      </c>
      <c r="M4" s="39">
        <v>4436283.0</v>
      </c>
    </row>
    <row r="5">
      <c r="A5" s="2">
        <v>3.0</v>
      </c>
      <c r="B5" s="37" t="s">
        <v>14</v>
      </c>
      <c r="C5" s="38">
        <v>2435000.0</v>
      </c>
      <c r="D5" s="38">
        <v>2663646.0</v>
      </c>
      <c r="E5" s="38">
        <v>2895650.0</v>
      </c>
      <c r="F5" s="38">
        <v>3240900.0</v>
      </c>
      <c r="G5" s="38">
        <v>3516700.0</v>
      </c>
      <c r="H5" s="26">
        <v>3516700.0</v>
      </c>
      <c r="I5" s="26">
        <v>3561932.0</v>
      </c>
      <c r="J5" s="26">
        <v>3864696.0</v>
      </c>
      <c r="K5" s="26">
        <v>4024270.0</v>
      </c>
      <c r="L5" s="26">
        <v>4285850.0</v>
      </c>
      <c r="M5" s="39">
        <v>4436283.0</v>
      </c>
    </row>
    <row r="6">
      <c r="A6" s="2">
        <v>4.0</v>
      </c>
      <c r="B6" s="37" t="s">
        <v>15</v>
      </c>
      <c r="C6" s="38">
        <v>2435000.0</v>
      </c>
      <c r="D6" s="38">
        <v>2663646.0</v>
      </c>
      <c r="E6" s="38">
        <v>2895650.0</v>
      </c>
      <c r="F6" s="38">
        <v>3240900.0</v>
      </c>
      <c r="G6" s="38">
        <v>3516700.0</v>
      </c>
      <c r="H6" s="26">
        <v>3516700.0</v>
      </c>
      <c r="I6" s="26">
        <v>3561932.0</v>
      </c>
      <c r="J6" s="26">
        <v>3864696.0</v>
      </c>
      <c r="K6" s="26">
        <v>4024270.0</v>
      </c>
      <c r="L6" s="26">
        <v>4285850.0</v>
      </c>
      <c r="M6" s="39">
        <v>4436283.0</v>
      </c>
    </row>
    <row r="7">
      <c r="A7" s="2">
        <v>5.0</v>
      </c>
      <c r="B7" s="37" t="s">
        <v>16</v>
      </c>
      <c r="C7" s="38">
        <v>2435000.0</v>
      </c>
      <c r="D7" s="38">
        <v>2663646.0</v>
      </c>
      <c r="E7" s="38">
        <v>2895650.0</v>
      </c>
      <c r="F7" s="38">
        <v>3240900.0</v>
      </c>
      <c r="G7" s="38">
        <v>3516700.0</v>
      </c>
      <c r="H7" s="26">
        <v>3516700.0</v>
      </c>
      <c r="I7" s="26">
        <v>3561932.0</v>
      </c>
      <c r="J7" s="26">
        <v>3864696.0</v>
      </c>
      <c r="K7" s="26">
        <v>4024270.0</v>
      </c>
      <c r="L7" s="26">
        <v>4285850.0</v>
      </c>
      <c r="M7" s="39">
        <v>4436283.0</v>
      </c>
    </row>
    <row r="8">
      <c r="A8" s="2">
        <v>6.0</v>
      </c>
      <c r="B8" s="37" t="s">
        <v>17</v>
      </c>
      <c r="C8" s="38">
        <v>2435000.0</v>
      </c>
      <c r="D8" s="38">
        <v>2663646.0</v>
      </c>
      <c r="E8" s="38">
        <v>2895650.0</v>
      </c>
      <c r="F8" s="38">
        <v>3240900.0</v>
      </c>
      <c r="G8" s="38">
        <v>3516700.0</v>
      </c>
      <c r="H8" s="26">
        <v>3516700.0</v>
      </c>
      <c r="I8" s="26">
        <v>3561932.0</v>
      </c>
      <c r="J8" s="26">
        <v>3864696.0</v>
      </c>
      <c r="K8" s="26">
        <v>4024270.0</v>
      </c>
      <c r="L8" s="26">
        <v>4285850.0</v>
      </c>
      <c r="M8" s="39">
        <v>4436283.0</v>
      </c>
    </row>
    <row r="9" ht="15.75" customHeight="1">
      <c r="A9" s="2">
        <v>7.0</v>
      </c>
      <c r="B9" s="37" t="s">
        <v>18</v>
      </c>
      <c r="C9" s="38">
        <v>2435000.0</v>
      </c>
      <c r="D9" s="38">
        <v>2663646.0</v>
      </c>
      <c r="E9" s="38">
        <v>2895650.0</v>
      </c>
      <c r="F9" s="38">
        <v>3240900.0</v>
      </c>
      <c r="G9" s="38">
        <v>3516700.0</v>
      </c>
      <c r="H9" s="26">
        <v>3516700.0</v>
      </c>
      <c r="I9" s="26">
        <v>3561932.0</v>
      </c>
      <c r="J9" s="26">
        <v>3864696.0</v>
      </c>
      <c r="K9" s="26">
        <v>4024270.0</v>
      </c>
      <c r="L9" s="26">
        <v>4285850.0</v>
      </c>
      <c r="M9" s="39">
        <v>4436283.0</v>
      </c>
    </row>
    <row r="10" ht="15.75" customHeight="1">
      <c r="A10" s="2">
        <v>8.0</v>
      </c>
      <c r="B10" s="37" t="s">
        <v>19</v>
      </c>
      <c r="C10" s="38">
        <v>2435000.0</v>
      </c>
      <c r="D10" s="38">
        <v>2663646.0</v>
      </c>
      <c r="E10" s="38">
        <v>2895650.0</v>
      </c>
      <c r="F10" s="38">
        <v>3240900.0</v>
      </c>
      <c r="G10" s="38">
        <v>3516700.0</v>
      </c>
      <c r="H10" s="26">
        <v>3516700.0</v>
      </c>
      <c r="I10" s="26">
        <v>3561932.0</v>
      </c>
      <c r="J10" s="26">
        <v>3864696.0</v>
      </c>
      <c r="K10" s="26">
        <v>4024270.0</v>
      </c>
      <c r="L10" s="26">
        <v>4285850.0</v>
      </c>
      <c r="M10" s="39">
        <v>4436283.0</v>
      </c>
    </row>
    <row r="11" ht="15.75" customHeight="1">
      <c r="A11" s="2">
        <v>9.0</v>
      </c>
      <c r="B11" s="37" t="s">
        <v>20</v>
      </c>
      <c r="C11" s="38">
        <v>2435000.0</v>
      </c>
      <c r="D11" s="38">
        <v>2663646.0</v>
      </c>
      <c r="E11" s="38">
        <v>2895650.0</v>
      </c>
      <c r="F11" s="38">
        <v>3240900.0</v>
      </c>
      <c r="G11" s="38">
        <v>3516700.0</v>
      </c>
      <c r="H11" s="26">
        <v>3516700.0</v>
      </c>
      <c r="I11" s="26">
        <v>3561932.0</v>
      </c>
      <c r="J11" s="26">
        <v>3864696.0</v>
      </c>
      <c r="K11" s="26">
        <v>4024270.0</v>
      </c>
      <c r="L11" s="26">
        <v>4285850.0</v>
      </c>
      <c r="M11" s="39">
        <v>4436283.0</v>
      </c>
    </row>
    <row r="12" ht="15.75" customHeight="1">
      <c r="A12" s="2">
        <v>10.0</v>
      </c>
      <c r="B12" s="3" t="s">
        <v>21</v>
      </c>
      <c r="C12" s="38">
        <v>2435000.0</v>
      </c>
      <c r="D12" s="38">
        <v>2663646.0</v>
      </c>
      <c r="E12" s="38">
        <v>2895650.0</v>
      </c>
      <c r="F12" s="38">
        <v>3240900.0</v>
      </c>
      <c r="G12" s="38">
        <v>3516700.0</v>
      </c>
      <c r="H12" s="26">
        <v>3516700.0</v>
      </c>
      <c r="I12" s="26">
        <v>3561932.0</v>
      </c>
      <c r="J12" s="26">
        <v>3864696.0</v>
      </c>
      <c r="K12" s="26">
        <v>4024270.0</v>
      </c>
      <c r="L12" s="26">
        <v>4285850.0</v>
      </c>
      <c r="M12" s="39">
        <v>4436283.0</v>
      </c>
    </row>
    <row r="13" ht="15.75" customHeight="1">
      <c r="A13" s="40"/>
    </row>
    <row r="14" ht="15.75" customHeight="1">
      <c r="A14" s="40"/>
    </row>
    <row r="15" ht="15.75" customHeight="1">
      <c r="A15" s="40"/>
    </row>
    <row r="16" ht="15.75" customHeight="1">
      <c r="A16" s="40"/>
    </row>
    <row r="17" ht="15.75" customHeight="1">
      <c r="A17" s="40"/>
    </row>
    <row r="18" ht="15.75" customHeight="1">
      <c r="A18" s="40"/>
    </row>
    <row r="19" ht="15.75" customHeight="1">
      <c r="A19" s="40"/>
    </row>
    <row r="20" ht="15.75" customHeight="1">
      <c r="A20" s="40"/>
    </row>
    <row r="21" ht="15.75" customHeight="1">
      <c r="A21" s="40"/>
    </row>
    <row r="22" ht="15.75" customHeight="1">
      <c r="A22" s="40"/>
    </row>
    <row r="23" ht="15.75" customHeight="1">
      <c r="A23" s="40"/>
    </row>
    <row r="24" ht="15.75" customHeight="1">
      <c r="A24" s="40"/>
    </row>
    <row r="25" ht="15.75" customHeight="1">
      <c r="A25" s="40"/>
    </row>
    <row r="26" ht="15.75" customHeight="1">
      <c r="A26" s="40"/>
    </row>
    <row r="27" ht="15.75" customHeight="1">
      <c r="A27" s="40"/>
    </row>
    <row r="28" ht="15.75" customHeight="1">
      <c r="A28" s="40"/>
    </row>
    <row r="29" ht="15.75" customHeight="1">
      <c r="A29" s="40"/>
    </row>
    <row r="30" ht="15.75" customHeight="1">
      <c r="A30" s="40"/>
    </row>
    <row r="31" ht="15.75" customHeight="1">
      <c r="A31" s="40"/>
    </row>
    <row r="32" ht="15.75" customHeight="1">
      <c r="A32" s="40"/>
    </row>
    <row r="33" ht="15.75" customHeight="1">
      <c r="A33" s="40"/>
    </row>
    <row r="34" ht="15.75" customHeight="1">
      <c r="A34" s="40"/>
    </row>
    <row r="35" ht="15.75" customHeight="1">
      <c r="A35" s="40"/>
    </row>
    <row r="36" ht="15.75" customHeight="1">
      <c r="A36" s="40"/>
    </row>
    <row r="37" ht="15.75" customHeight="1">
      <c r="A37" s="40"/>
    </row>
    <row r="38" ht="15.75" customHeight="1">
      <c r="A38" s="40"/>
    </row>
    <row r="39" ht="15.75" customHeight="1">
      <c r="A39" s="40"/>
    </row>
    <row r="40" ht="15.75" customHeight="1">
      <c r="A40" s="40"/>
    </row>
    <row r="41" ht="15.75" customHeight="1">
      <c r="A41" s="40"/>
    </row>
    <row r="42" ht="15.75" customHeight="1">
      <c r="A42" s="40"/>
    </row>
    <row r="43" ht="15.75" customHeight="1">
      <c r="A43" s="40"/>
    </row>
    <row r="44" ht="15.75" customHeight="1">
      <c r="A44" s="40"/>
    </row>
    <row r="45" ht="15.75" customHeight="1">
      <c r="A45" s="40"/>
    </row>
    <row r="46" ht="15.75" customHeight="1">
      <c r="A46" s="40"/>
    </row>
    <row r="47" ht="15.75" customHeight="1">
      <c r="A47" s="40"/>
    </row>
    <row r="48" ht="15.75" customHeight="1">
      <c r="A48" s="40"/>
    </row>
    <row r="49" ht="15.75" customHeight="1">
      <c r="A49" s="40"/>
    </row>
    <row r="50" ht="15.75" customHeight="1">
      <c r="A50" s="40"/>
    </row>
    <row r="51" ht="15.75" customHeight="1">
      <c r="A51" s="40"/>
    </row>
    <row r="52" ht="15.75" customHeight="1">
      <c r="A52" s="40"/>
    </row>
    <row r="53" ht="15.75" customHeight="1">
      <c r="A53" s="40"/>
    </row>
    <row r="54" ht="15.75" customHeight="1">
      <c r="A54" s="40"/>
    </row>
    <row r="55" ht="15.75" customHeight="1">
      <c r="A55" s="40"/>
    </row>
    <row r="56" ht="15.75" customHeight="1">
      <c r="A56" s="40"/>
    </row>
    <row r="57" ht="15.75" customHeight="1">
      <c r="A57" s="40"/>
    </row>
    <row r="58" ht="15.75" customHeight="1">
      <c r="A58" s="40"/>
    </row>
    <row r="59" ht="15.75" customHeight="1">
      <c r="A59" s="40"/>
    </row>
    <row r="60" ht="15.75" customHeight="1">
      <c r="A60" s="40"/>
    </row>
    <row r="61" ht="15.75" customHeight="1">
      <c r="A61" s="40"/>
    </row>
    <row r="62" ht="15.75" customHeight="1">
      <c r="A62" s="40"/>
    </row>
    <row r="63" ht="15.75" customHeight="1">
      <c r="A63" s="40"/>
    </row>
    <row r="64" ht="15.75" customHeight="1">
      <c r="A64" s="40"/>
    </row>
    <row r="65" ht="15.75" customHeight="1">
      <c r="A65" s="40"/>
    </row>
    <row r="66" ht="15.75" customHeight="1">
      <c r="A66" s="40"/>
    </row>
    <row r="67" ht="15.75" customHeight="1">
      <c r="A67" s="40"/>
    </row>
    <row r="68" ht="15.75" customHeight="1">
      <c r="A68" s="40"/>
    </row>
    <row r="69" ht="15.75" customHeight="1">
      <c r="A69" s="40"/>
    </row>
    <row r="70" ht="15.75" customHeight="1">
      <c r="A70" s="40"/>
    </row>
    <row r="71" ht="15.75" customHeight="1">
      <c r="A71" s="40"/>
    </row>
    <row r="72" ht="15.75" customHeight="1">
      <c r="A72" s="40"/>
    </row>
    <row r="73" ht="15.75" customHeight="1">
      <c r="A73" s="40"/>
    </row>
    <row r="74" ht="15.75" customHeight="1">
      <c r="A74" s="40"/>
    </row>
    <row r="75" ht="15.75" customHeight="1">
      <c r="A75" s="40"/>
    </row>
    <row r="76" ht="15.75" customHeight="1">
      <c r="A76" s="40"/>
    </row>
    <row r="77" ht="15.75" customHeight="1">
      <c r="A77" s="40"/>
    </row>
    <row r="78" ht="15.75" customHeight="1">
      <c r="A78" s="40"/>
    </row>
    <row r="79" ht="15.75" customHeight="1">
      <c r="A79" s="40"/>
    </row>
    <row r="80" ht="15.75" customHeight="1">
      <c r="A80" s="40"/>
    </row>
    <row r="81" ht="15.75" customHeight="1">
      <c r="A81" s="40"/>
    </row>
    <row r="82" ht="15.75" customHeight="1">
      <c r="A82" s="40"/>
    </row>
    <row r="83" ht="15.75" customHeight="1">
      <c r="A83" s="40"/>
    </row>
    <row r="84" ht="15.75" customHeight="1">
      <c r="A84" s="40"/>
    </row>
    <row r="85" ht="15.75" customHeight="1">
      <c r="A85" s="40"/>
    </row>
    <row r="86" ht="15.75" customHeight="1">
      <c r="A86" s="40"/>
    </row>
    <row r="87" ht="15.75" customHeight="1">
      <c r="A87" s="40"/>
    </row>
    <row r="88" ht="15.75" customHeight="1">
      <c r="A88" s="40"/>
    </row>
    <row r="89" ht="15.75" customHeight="1">
      <c r="A89" s="40"/>
    </row>
    <row r="90" ht="15.75" customHeight="1">
      <c r="A90" s="40"/>
    </row>
    <row r="91" ht="15.75" customHeight="1">
      <c r="A91" s="40"/>
    </row>
    <row r="92" ht="15.75" customHeight="1">
      <c r="A92" s="40"/>
    </row>
    <row r="93" ht="15.75" customHeight="1">
      <c r="A93" s="40"/>
    </row>
    <row r="94" ht="15.75" customHeight="1">
      <c r="A94" s="40"/>
    </row>
    <row r="95" ht="15.75" customHeight="1">
      <c r="A95" s="40"/>
    </row>
    <row r="96" ht="15.75" customHeight="1">
      <c r="A96" s="40"/>
    </row>
    <row r="97" ht="15.75" customHeight="1">
      <c r="A97" s="40"/>
    </row>
    <row r="98" ht="15.75" customHeight="1">
      <c r="A98" s="40"/>
    </row>
    <row r="99" ht="15.75" customHeight="1">
      <c r="A99" s="40"/>
    </row>
    <row r="100" ht="15.75" customHeight="1">
      <c r="A100" s="40"/>
    </row>
    <row r="101" ht="15.75" customHeight="1">
      <c r="A101" s="40"/>
    </row>
    <row r="102" ht="15.75" customHeight="1">
      <c r="A102" s="40"/>
    </row>
    <row r="103" ht="15.75" customHeight="1">
      <c r="A103" s="40"/>
    </row>
    <row r="104" ht="15.75" customHeight="1">
      <c r="A104" s="40"/>
    </row>
    <row r="105" ht="15.75" customHeight="1">
      <c r="A105" s="40"/>
    </row>
    <row r="106" ht="15.75" customHeight="1">
      <c r="A106" s="40"/>
    </row>
    <row r="107" ht="15.75" customHeight="1">
      <c r="A107" s="40"/>
    </row>
    <row r="108" ht="15.75" customHeight="1">
      <c r="A108" s="40"/>
    </row>
    <row r="109" ht="15.75" customHeight="1">
      <c r="A109" s="40"/>
    </row>
    <row r="110" ht="15.75" customHeight="1">
      <c r="A110" s="40"/>
    </row>
    <row r="111" ht="15.75" customHeight="1">
      <c r="A111" s="40"/>
    </row>
    <row r="112" ht="15.75" customHeight="1">
      <c r="A112" s="40"/>
    </row>
    <row r="113" ht="15.75" customHeight="1">
      <c r="A113" s="40"/>
    </row>
    <row r="114" ht="15.75" customHeight="1">
      <c r="A114" s="40"/>
    </row>
    <row r="115" ht="15.75" customHeight="1">
      <c r="A115" s="40"/>
    </row>
    <row r="116" ht="15.75" customHeight="1">
      <c r="A116" s="40"/>
    </row>
    <row r="117" ht="15.75" customHeight="1">
      <c r="A117" s="40"/>
    </row>
    <row r="118" ht="15.75" customHeight="1">
      <c r="A118" s="40"/>
    </row>
    <row r="119" ht="15.75" customHeight="1">
      <c r="A119" s="40"/>
    </row>
    <row r="120" ht="15.75" customHeight="1">
      <c r="A120" s="40"/>
    </row>
    <row r="121" ht="15.75" customHeight="1">
      <c r="A121" s="40"/>
    </row>
    <row r="122" ht="15.75" customHeight="1">
      <c r="A122" s="40"/>
    </row>
    <row r="123" ht="15.75" customHeight="1">
      <c r="A123" s="40"/>
    </row>
    <row r="124" ht="15.75" customHeight="1">
      <c r="A124" s="40"/>
    </row>
    <row r="125" ht="15.75" customHeight="1">
      <c r="A125" s="40"/>
    </row>
    <row r="126" ht="15.75" customHeight="1">
      <c r="A126" s="40"/>
    </row>
    <row r="127" ht="15.75" customHeight="1">
      <c r="A127" s="40"/>
    </row>
    <row r="128" ht="15.75" customHeight="1">
      <c r="A128" s="40"/>
    </row>
    <row r="129" ht="15.75" customHeight="1">
      <c r="A129" s="40"/>
    </row>
    <row r="130" ht="15.75" customHeight="1">
      <c r="A130" s="40"/>
    </row>
    <row r="131" ht="15.75" customHeight="1">
      <c r="A131" s="40"/>
    </row>
    <row r="132" ht="15.75" customHeight="1">
      <c r="A132" s="40"/>
    </row>
    <row r="133" ht="15.75" customHeight="1">
      <c r="A133" s="40"/>
    </row>
    <row r="134" ht="15.75" customHeight="1">
      <c r="A134" s="40"/>
    </row>
    <row r="135" ht="15.75" customHeight="1">
      <c r="A135" s="40"/>
    </row>
    <row r="136" ht="15.75" customHeight="1">
      <c r="A136" s="40"/>
    </row>
    <row r="137" ht="15.75" customHeight="1">
      <c r="A137" s="40"/>
    </row>
    <row r="138" ht="15.75" customHeight="1">
      <c r="A138" s="40"/>
    </row>
    <row r="139" ht="15.75" customHeight="1">
      <c r="A139" s="40"/>
    </row>
    <row r="140" ht="15.75" customHeight="1">
      <c r="A140" s="40"/>
    </row>
    <row r="141" ht="15.75" customHeight="1">
      <c r="A141" s="40"/>
    </row>
    <row r="142" ht="15.75" customHeight="1">
      <c r="A142" s="40"/>
    </row>
    <row r="143" ht="15.75" customHeight="1">
      <c r="A143" s="40"/>
    </row>
    <row r="144" ht="15.75" customHeight="1">
      <c r="A144" s="40"/>
    </row>
    <row r="145" ht="15.75" customHeight="1">
      <c r="A145" s="40"/>
    </row>
    <row r="146" ht="15.75" customHeight="1">
      <c r="A146" s="40"/>
    </row>
    <row r="147" ht="15.75" customHeight="1">
      <c r="A147" s="40"/>
    </row>
    <row r="148" ht="15.75" customHeight="1">
      <c r="A148" s="40"/>
    </row>
    <row r="149" ht="15.75" customHeight="1">
      <c r="A149" s="40"/>
    </row>
    <row r="150" ht="15.75" customHeight="1">
      <c r="A150" s="40"/>
    </row>
    <row r="151" ht="15.75" customHeight="1">
      <c r="A151" s="40"/>
    </row>
    <row r="152" ht="15.75" customHeight="1">
      <c r="A152" s="40"/>
    </row>
    <row r="153" ht="15.75" customHeight="1">
      <c r="A153" s="40"/>
    </row>
    <row r="154" ht="15.75" customHeight="1">
      <c r="A154" s="40"/>
    </row>
    <row r="155" ht="15.75" customHeight="1">
      <c r="A155" s="40"/>
    </row>
    <row r="156" ht="15.75" customHeight="1">
      <c r="A156" s="40"/>
    </row>
    <row r="157" ht="15.75" customHeight="1">
      <c r="A157" s="40"/>
    </row>
    <row r="158" ht="15.75" customHeight="1">
      <c r="A158" s="40"/>
    </row>
    <row r="159" ht="15.75" customHeight="1">
      <c r="A159" s="40"/>
    </row>
    <row r="160" ht="15.75" customHeight="1">
      <c r="A160" s="40"/>
    </row>
    <row r="161" ht="15.75" customHeight="1">
      <c r="A161" s="40"/>
    </row>
    <row r="162" ht="15.75" customHeight="1">
      <c r="A162" s="40"/>
    </row>
    <row r="163" ht="15.75" customHeight="1">
      <c r="A163" s="40"/>
    </row>
    <row r="164" ht="15.75" customHeight="1">
      <c r="A164" s="40"/>
    </row>
    <row r="165" ht="15.75" customHeight="1">
      <c r="A165" s="40"/>
    </row>
    <row r="166" ht="15.75" customHeight="1">
      <c r="A166" s="40"/>
    </row>
    <row r="167" ht="15.75" customHeight="1">
      <c r="A167" s="40"/>
    </row>
    <row r="168" ht="15.75" customHeight="1">
      <c r="A168" s="40"/>
    </row>
    <row r="169" ht="15.75" customHeight="1">
      <c r="A169" s="40"/>
    </row>
    <row r="170" ht="15.75" customHeight="1">
      <c r="A170" s="40"/>
    </row>
    <row r="171" ht="15.75" customHeight="1">
      <c r="A171" s="40"/>
    </row>
    <row r="172" ht="15.75" customHeight="1">
      <c r="A172" s="40"/>
    </row>
    <row r="173" ht="15.75" customHeight="1">
      <c r="A173" s="40"/>
    </row>
    <row r="174" ht="15.75" customHeight="1">
      <c r="A174" s="40"/>
    </row>
    <row r="175" ht="15.75" customHeight="1">
      <c r="A175" s="40"/>
    </row>
    <row r="176" ht="15.75" customHeight="1">
      <c r="A176" s="40"/>
    </row>
    <row r="177" ht="15.75" customHeight="1">
      <c r="A177" s="40"/>
    </row>
    <row r="178" ht="15.75" customHeight="1">
      <c r="A178" s="40"/>
    </row>
    <row r="179" ht="15.75" customHeight="1">
      <c r="A179" s="40"/>
    </row>
    <row r="180" ht="15.75" customHeight="1">
      <c r="A180" s="40"/>
    </row>
    <row r="181" ht="15.75" customHeight="1">
      <c r="A181" s="40"/>
    </row>
    <row r="182" ht="15.75" customHeight="1">
      <c r="A182" s="40"/>
    </row>
    <row r="183" ht="15.75" customHeight="1">
      <c r="A183" s="40"/>
    </row>
    <row r="184" ht="15.75" customHeight="1">
      <c r="A184" s="40"/>
    </row>
    <row r="185" ht="15.75" customHeight="1">
      <c r="A185" s="40"/>
    </row>
    <row r="186" ht="15.75" customHeight="1">
      <c r="A186" s="40"/>
    </row>
    <row r="187" ht="15.75" customHeight="1">
      <c r="A187" s="40"/>
    </row>
    <row r="188" ht="15.75" customHeight="1">
      <c r="A188" s="40"/>
    </row>
    <row r="189" ht="15.75" customHeight="1">
      <c r="A189" s="40"/>
    </row>
    <row r="190" ht="15.75" customHeight="1">
      <c r="A190" s="40"/>
    </row>
    <row r="191" ht="15.75" customHeight="1">
      <c r="A191" s="40"/>
    </row>
    <row r="192" ht="15.75" customHeight="1">
      <c r="A192" s="40"/>
    </row>
    <row r="193" ht="15.75" customHeight="1">
      <c r="A193" s="40"/>
    </row>
    <row r="194" ht="15.75" customHeight="1">
      <c r="A194" s="40"/>
    </row>
    <row r="195" ht="15.75" customHeight="1">
      <c r="A195" s="40"/>
    </row>
    <row r="196" ht="15.75" customHeight="1">
      <c r="A196" s="40"/>
    </row>
    <row r="197" ht="15.75" customHeight="1">
      <c r="A197" s="40"/>
    </row>
    <row r="198" ht="15.75" customHeight="1">
      <c r="A198" s="40"/>
    </row>
    <row r="199" ht="15.75" customHeight="1">
      <c r="A199" s="40"/>
    </row>
    <row r="200" ht="15.75" customHeight="1">
      <c r="A200" s="40"/>
    </row>
    <row r="201" ht="15.75" customHeight="1">
      <c r="A201" s="40"/>
    </row>
    <row r="202" ht="15.75" customHeight="1">
      <c r="A202" s="40"/>
    </row>
    <row r="203" ht="15.75" customHeight="1">
      <c r="A203" s="40"/>
    </row>
    <row r="204" ht="15.75" customHeight="1">
      <c r="A204" s="40"/>
    </row>
    <row r="205" ht="15.75" customHeight="1">
      <c r="A205" s="40"/>
    </row>
    <row r="206" ht="15.75" customHeight="1">
      <c r="A206" s="40"/>
    </row>
    <row r="207" ht="15.75" customHeight="1">
      <c r="A207" s="40"/>
    </row>
    <row r="208" ht="15.75" customHeight="1">
      <c r="A208" s="40"/>
    </row>
    <row r="209" ht="15.75" customHeight="1">
      <c r="A209" s="40"/>
    </row>
    <row r="210" ht="15.75" customHeight="1">
      <c r="A210" s="40"/>
    </row>
    <row r="211" ht="15.75" customHeight="1">
      <c r="A211" s="40"/>
    </row>
    <row r="212" ht="15.75" customHeight="1">
      <c r="A212" s="40"/>
    </row>
    <row r="213" ht="15.75" customHeight="1">
      <c r="A213" s="40"/>
    </row>
    <row r="214" ht="15.75" customHeight="1">
      <c r="A214" s="40"/>
    </row>
    <row r="215" ht="15.75" customHeight="1">
      <c r="A215" s="40"/>
    </row>
    <row r="216" ht="15.75" customHeight="1">
      <c r="A216" s="40"/>
    </row>
    <row r="217" ht="15.75" customHeight="1">
      <c r="A217" s="40"/>
    </row>
    <row r="218" ht="15.75" customHeight="1">
      <c r="A218" s="40"/>
    </row>
    <row r="219" ht="15.75" customHeight="1">
      <c r="A219" s="40"/>
    </row>
    <row r="220" ht="15.75" customHeight="1">
      <c r="A220" s="4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10" width="10.57"/>
    <col customWidth="1" min="11" max="12" width="8.71"/>
    <col customWidth="1" min="13" max="13" width="10.86"/>
    <col customWidth="1" min="14" max="14" width="52.57"/>
    <col customWidth="1" min="15" max="24" width="7.86"/>
  </cols>
  <sheetData>
    <row r="1">
      <c r="A1" s="41"/>
      <c r="B1" s="42"/>
      <c r="C1" s="43" t="s">
        <v>23</v>
      </c>
      <c r="D1" s="34"/>
      <c r="E1" s="34"/>
      <c r="F1" s="34"/>
      <c r="G1" s="34"/>
      <c r="H1" s="34"/>
      <c r="I1" s="34"/>
      <c r="J1" s="34"/>
      <c r="K1" s="35"/>
    </row>
    <row r="2">
      <c r="A2" s="41" t="s">
        <v>1</v>
      </c>
      <c r="B2" s="44" t="s">
        <v>24</v>
      </c>
      <c r="C2" s="44">
        <v>2016.0</v>
      </c>
      <c r="D2" s="44">
        <v>2017.0</v>
      </c>
      <c r="E2" s="44">
        <v>2018.0</v>
      </c>
      <c r="F2" s="44">
        <v>2019.0</v>
      </c>
      <c r="G2" s="44">
        <v>2020.0</v>
      </c>
      <c r="H2" s="44">
        <v>2021.0</v>
      </c>
      <c r="I2" s="44">
        <v>2022.0</v>
      </c>
      <c r="J2" s="44">
        <v>2023.0</v>
      </c>
      <c r="K2" s="45">
        <v>2024.0</v>
      </c>
      <c r="L2" s="46">
        <v>2025.0</v>
      </c>
      <c r="N2" s="47" t="s">
        <v>25</v>
      </c>
      <c r="O2" s="48">
        <v>2016.0</v>
      </c>
      <c r="P2" s="48">
        <v>2017.0</v>
      </c>
      <c r="Q2" s="48">
        <v>2018.0</v>
      </c>
      <c r="R2" s="48">
        <v>2019.0</v>
      </c>
      <c r="S2" s="48">
        <v>2020.0</v>
      </c>
      <c r="T2" s="48">
        <v>2021.0</v>
      </c>
      <c r="U2" s="48">
        <v>2022.0</v>
      </c>
      <c r="V2" s="49">
        <v>2023.0</v>
      </c>
      <c r="W2" s="50">
        <v>2024.0</v>
      </c>
      <c r="X2" s="50">
        <v>2025.0</v>
      </c>
    </row>
    <row r="3">
      <c r="A3" s="41">
        <v>1.0</v>
      </c>
      <c r="B3" s="42" t="s">
        <v>26</v>
      </c>
      <c r="C3" s="51">
        <v>0.1214</v>
      </c>
      <c r="D3" s="52">
        <v>0.1179</v>
      </c>
      <c r="E3" s="52">
        <v>0.1128</v>
      </c>
      <c r="F3" s="52">
        <v>0.1276</v>
      </c>
      <c r="G3" s="52">
        <v>0.1228</v>
      </c>
      <c r="H3" s="52">
        <v>0.1084</v>
      </c>
      <c r="I3" s="53">
        <v>0.103</v>
      </c>
      <c r="J3" s="53">
        <v>0.1446</v>
      </c>
      <c r="K3" s="54">
        <v>0.1409</v>
      </c>
      <c r="L3" s="55">
        <v>0.1441</v>
      </c>
      <c r="N3" s="56" t="s">
        <v>27</v>
      </c>
      <c r="O3" s="57">
        <f t="shared" ref="O3:X3" si="1">C3</f>
        <v>0.1214</v>
      </c>
      <c r="P3" s="57">
        <f t="shared" si="1"/>
        <v>0.1179</v>
      </c>
      <c r="Q3" s="57">
        <f t="shared" si="1"/>
        <v>0.1128</v>
      </c>
      <c r="R3" s="57">
        <f t="shared" si="1"/>
        <v>0.1276</v>
      </c>
      <c r="S3" s="57">
        <f t="shared" si="1"/>
        <v>0.1228</v>
      </c>
      <c r="T3" s="57">
        <f t="shared" si="1"/>
        <v>0.1084</v>
      </c>
      <c r="U3" s="57">
        <f t="shared" si="1"/>
        <v>0.103</v>
      </c>
      <c r="V3" s="57">
        <f t="shared" si="1"/>
        <v>0.1446</v>
      </c>
      <c r="W3" s="57">
        <f t="shared" si="1"/>
        <v>0.1409</v>
      </c>
      <c r="X3" s="57">
        <f t="shared" si="1"/>
        <v>0.1441</v>
      </c>
    </row>
    <row r="4">
      <c r="A4" s="41">
        <v>2.0</v>
      </c>
      <c r="B4" s="42" t="s">
        <v>28</v>
      </c>
      <c r="C4" s="58">
        <v>0.3494</v>
      </c>
      <c r="D4" s="59">
        <v>0.3519</v>
      </c>
      <c r="E4" s="59">
        <v>0.3664</v>
      </c>
      <c r="F4" s="59">
        <v>0.2356</v>
      </c>
      <c r="G4" s="59">
        <v>0.2823</v>
      </c>
      <c r="H4" s="59">
        <v>0.3684</v>
      </c>
      <c r="I4" s="53">
        <v>0.386</v>
      </c>
      <c r="J4" s="53">
        <v>0.0083</v>
      </c>
      <c r="K4" s="54">
        <v>0.0083</v>
      </c>
      <c r="L4" s="55">
        <v>0.0085</v>
      </c>
      <c r="N4" s="60" t="s">
        <v>29</v>
      </c>
      <c r="O4" s="61">
        <f t="shared" ref="O4:X4" si="2">C4</f>
        <v>0.3494</v>
      </c>
      <c r="P4" s="61">
        <f t="shared" si="2"/>
        <v>0.3519</v>
      </c>
      <c r="Q4" s="61">
        <f t="shared" si="2"/>
        <v>0.3664</v>
      </c>
      <c r="R4" s="61">
        <f t="shared" si="2"/>
        <v>0.2356</v>
      </c>
      <c r="S4" s="61">
        <f t="shared" si="2"/>
        <v>0.2823</v>
      </c>
      <c r="T4" s="61">
        <f t="shared" si="2"/>
        <v>0.3684</v>
      </c>
      <c r="U4" s="61">
        <f t="shared" si="2"/>
        <v>0.386</v>
      </c>
      <c r="V4" s="61">
        <f t="shared" si="2"/>
        <v>0.0083</v>
      </c>
      <c r="W4" s="61">
        <f t="shared" si="2"/>
        <v>0.0083</v>
      </c>
      <c r="X4" s="61">
        <f t="shared" si="2"/>
        <v>0.0085</v>
      </c>
    </row>
    <row r="5">
      <c r="A5" s="41">
        <v>3.0</v>
      </c>
      <c r="B5" s="42" t="s">
        <v>30</v>
      </c>
      <c r="C5" s="58">
        <v>0.0206</v>
      </c>
      <c r="D5" s="59">
        <v>0.021</v>
      </c>
      <c r="E5" s="59">
        <v>0.0203</v>
      </c>
      <c r="F5" s="59">
        <v>0.0227</v>
      </c>
      <c r="G5" s="59">
        <v>0.0208</v>
      </c>
      <c r="H5" s="59">
        <v>0.018</v>
      </c>
      <c r="I5" s="53">
        <v>0.0169</v>
      </c>
      <c r="J5" s="53">
        <v>0.0293</v>
      </c>
      <c r="K5" s="54">
        <v>0.0298</v>
      </c>
      <c r="L5" s="55">
        <v>0.0303</v>
      </c>
      <c r="N5" s="60" t="s">
        <v>31</v>
      </c>
      <c r="O5" s="57">
        <f t="shared" ref="O5:X5" si="3">C5</f>
        <v>0.0206</v>
      </c>
      <c r="P5" s="57">
        <f t="shared" si="3"/>
        <v>0.021</v>
      </c>
      <c r="Q5" s="57">
        <f t="shared" si="3"/>
        <v>0.0203</v>
      </c>
      <c r="R5" s="57">
        <f t="shared" si="3"/>
        <v>0.0227</v>
      </c>
      <c r="S5" s="57">
        <f t="shared" si="3"/>
        <v>0.0208</v>
      </c>
      <c r="T5" s="57">
        <f t="shared" si="3"/>
        <v>0.018</v>
      </c>
      <c r="U5" s="57">
        <f t="shared" si="3"/>
        <v>0.0169</v>
      </c>
      <c r="V5" s="57">
        <f t="shared" si="3"/>
        <v>0.0293</v>
      </c>
      <c r="W5" s="57">
        <f t="shared" si="3"/>
        <v>0.0298</v>
      </c>
      <c r="X5" s="57">
        <f t="shared" si="3"/>
        <v>0.0303</v>
      </c>
    </row>
    <row r="6">
      <c r="A6" s="41">
        <v>4.0</v>
      </c>
      <c r="B6" s="42" t="s">
        <v>32</v>
      </c>
      <c r="C6" s="58">
        <v>3.0E-4</v>
      </c>
      <c r="D6" s="59">
        <v>4.0E-4</v>
      </c>
      <c r="E6" s="59">
        <v>4.0E-4</v>
      </c>
      <c r="F6" s="59">
        <v>4.0E-4</v>
      </c>
      <c r="G6" s="59">
        <v>4.0E-4</v>
      </c>
      <c r="H6" s="59">
        <v>4.0E-4</v>
      </c>
      <c r="I6" s="53">
        <v>4.0E-4</v>
      </c>
      <c r="J6" s="53">
        <v>6.0E-4</v>
      </c>
      <c r="K6" s="54">
        <v>7.0E-4</v>
      </c>
      <c r="L6" s="55">
        <v>7.0E-4</v>
      </c>
      <c r="N6" s="60" t="s">
        <v>33</v>
      </c>
      <c r="O6" s="61">
        <f t="shared" ref="O6:X6" si="4">C6</f>
        <v>0.0003</v>
      </c>
      <c r="P6" s="61">
        <f t="shared" si="4"/>
        <v>0.0004</v>
      </c>
      <c r="Q6" s="61">
        <f t="shared" si="4"/>
        <v>0.0004</v>
      </c>
      <c r="R6" s="61">
        <f t="shared" si="4"/>
        <v>0.0004</v>
      </c>
      <c r="S6" s="61">
        <f t="shared" si="4"/>
        <v>0.0004</v>
      </c>
      <c r="T6" s="61">
        <f t="shared" si="4"/>
        <v>0.0004</v>
      </c>
      <c r="U6" s="61">
        <f t="shared" si="4"/>
        <v>0.0004</v>
      </c>
      <c r="V6" s="61">
        <f t="shared" si="4"/>
        <v>0.0006</v>
      </c>
      <c r="W6" s="61">
        <f t="shared" si="4"/>
        <v>0.0007</v>
      </c>
      <c r="X6" s="61">
        <f t="shared" si="4"/>
        <v>0.0007</v>
      </c>
    </row>
    <row r="7">
      <c r="A7" s="41">
        <v>5.0</v>
      </c>
      <c r="B7" s="42" t="s">
        <v>34</v>
      </c>
      <c r="C7" s="58">
        <v>5.0E-4</v>
      </c>
      <c r="D7" s="59">
        <v>5.0E-4</v>
      </c>
      <c r="E7" s="59">
        <v>5.0E-4</v>
      </c>
      <c r="F7" s="59">
        <v>5.0E-4</v>
      </c>
      <c r="G7" s="59">
        <v>5.0E-4</v>
      </c>
      <c r="H7" s="59">
        <v>4.0E-4</v>
      </c>
      <c r="I7" s="53">
        <v>4.0E-4</v>
      </c>
      <c r="J7" s="53">
        <v>0.001</v>
      </c>
      <c r="K7" s="54">
        <v>0.001</v>
      </c>
      <c r="L7" s="55">
        <v>0.0011</v>
      </c>
      <c r="N7" s="60" t="s">
        <v>35</v>
      </c>
      <c r="O7" s="57">
        <f t="shared" ref="O7:X7" si="5">C7</f>
        <v>0.0005</v>
      </c>
      <c r="P7" s="57">
        <f t="shared" si="5"/>
        <v>0.0005</v>
      </c>
      <c r="Q7" s="57">
        <f t="shared" si="5"/>
        <v>0.0005</v>
      </c>
      <c r="R7" s="57">
        <f t="shared" si="5"/>
        <v>0.0005</v>
      </c>
      <c r="S7" s="57">
        <f t="shared" si="5"/>
        <v>0.0005</v>
      </c>
      <c r="T7" s="57">
        <f t="shared" si="5"/>
        <v>0.0004</v>
      </c>
      <c r="U7" s="57">
        <f t="shared" si="5"/>
        <v>0.0004</v>
      </c>
      <c r="V7" s="57">
        <f t="shared" si="5"/>
        <v>0.001</v>
      </c>
      <c r="W7" s="57">
        <f t="shared" si="5"/>
        <v>0.001</v>
      </c>
      <c r="X7" s="57">
        <f t="shared" si="5"/>
        <v>0.0011</v>
      </c>
    </row>
    <row r="8">
      <c r="A8" s="41">
        <v>6.0</v>
      </c>
      <c r="B8" s="42" t="s">
        <v>36</v>
      </c>
      <c r="C8" s="58">
        <v>0.1313</v>
      </c>
      <c r="D8" s="59">
        <v>0.131</v>
      </c>
      <c r="E8" s="59">
        <v>0.1289</v>
      </c>
      <c r="F8" s="59">
        <v>0.1613</v>
      </c>
      <c r="G8" s="59">
        <v>0.1543</v>
      </c>
      <c r="H8" s="59">
        <v>0.138</v>
      </c>
      <c r="I8" s="53">
        <v>0.1375</v>
      </c>
      <c r="J8" s="53">
        <v>0.2041</v>
      </c>
      <c r="K8" s="54">
        <v>0.2009</v>
      </c>
      <c r="L8" s="55">
        <v>0.1915</v>
      </c>
      <c r="N8" s="60" t="s">
        <v>37</v>
      </c>
      <c r="O8" s="61">
        <f t="shared" ref="O8:X8" si="6">C8</f>
        <v>0.1313</v>
      </c>
      <c r="P8" s="61">
        <f t="shared" si="6"/>
        <v>0.131</v>
      </c>
      <c r="Q8" s="61">
        <f t="shared" si="6"/>
        <v>0.1289</v>
      </c>
      <c r="R8" s="61">
        <f t="shared" si="6"/>
        <v>0.1613</v>
      </c>
      <c r="S8" s="61">
        <f t="shared" si="6"/>
        <v>0.1543</v>
      </c>
      <c r="T8" s="61">
        <f t="shared" si="6"/>
        <v>0.138</v>
      </c>
      <c r="U8" s="61">
        <f t="shared" si="6"/>
        <v>0.1375</v>
      </c>
      <c r="V8" s="61">
        <f t="shared" si="6"/>
        <v>0.2041</v>
      </c>
      <c r="W8" s="61">
        <f t="shared" si="6"/>
        <v>0.2009</v>
      </c>
      <c r="X8" s="61">
        <f t="shared" si="6"/>
        <v>0.1915</v>
      </c>
    </row>
    <row r="9">
      <c r="A9" s="41">
        <v>7.0</v>
      </c>
      <c r="B9" s="42" t="s">
        <v>38</v>
      </c>
      <c r="C9" s="58">
        <v>0.0891</v>
      </c>
      <c r="D9" s="59">
        <v>0.0907</v>
      </c>
      <c r="E9" s="59">
        <v>0.0894</v>
      </c>
      <c r="F9" s="59">
        <v>0.1091</v>
      </c>
      <c r="G9" s="59">
        <v>0.1051</v>
      </c>
      <c r="H9" s="59">
        <v>0.0937</v>
      </c>
      <c r="I9" s="53">
        <v>0.092</v>
      </c>
      <c r="J9" s="53">
        <v>0.1596</v>
      </c>
      <c r="K9" s="54">
        <v>0.1624</v>
      </c>
      <c r="L9" s="55">
        <v>0.1625</v>
      </c>
      <c r="N9" s="60" t="s">
        <v>39</v>
      </c>
      <c r="O9" s="57">
        <f t="shared" ref="O9:X9" si="7">C9</f>
        <v>0.0891</v>
      </c>
      <c r="P9" s="57">
        <f t="shared" si="7"/>
        <v>0.0907</v>
      </c>
      <c r="Q9" s="57">
        <f t="shared" si="7"/>
        <v>0.0894</v>
      </c>
      <c r="R9" s="57">
        <f t="shared" si="7"/>
        <v>0.1091</v>
      </c>
      <c r="S9" s="57">
        <f t="shared" si="7"/>
        <v>0.1051</v>
      </c>
      <c r="T9" s="57">
        <f t="shared" si="7"/>
        <v>0.0937</v>
      </c>
      <c r="U9" s="57">
        <f t="shared" si="7"/>
        <v>0.092</v>
      </c>
      <c r="V9" s="57">
        <f t="shared" si="7"/>
        <v>0.1596</v>
      </c>
      <c r="W9" s="57">
        <f t="shared" si="7"/>
        <v>0.1624</v>
      </c>
      <c r="X9" s="57">
        <f t="shared" si="7"/>
        <v>0.1625</v>
      </c>
    </row>
    <row r="10">
      <c r="A10" s="41">
        <v>8.0</v>
      </c>
      <c r="B10" s="42" t="s">
        <v>40</v>
      </c>
      <c r="C10" s="58">
        <v>0.0518</v>
      </c>
      <c r="D10" s="59">
        <v>0.053</v>
      </c>
      <c r="E10" s="59">
        <v>0.0543</v>
      </c>
      <c r="F10" s="59">
        <v>0.0677</v>
      </c>
      <c r="G10" s="59">
        <v>0.0436</v>
      </c>
      <c r="H10" s="59">
        <v>0.0384</v>
      </c>
      <c r="I10" s="53">
        <v>0.0442</v>
      </c>
      <c r="J10" s="53">
        <v>0.0805</v>
      </c>
      <c r="K10" s="54">
        <v>0.0829</v>
      </c>
      <c r="L10" s="55">
        <v>0.0815</v>
      </c>
      <c r="N10" s="60" t="s">
        <v>41</v>
      </c>
      <c r="O10" s="61">
        <f t="shared" ref="O10:X10" si="8">C10</f>
        <v>0.0518</v>
      </c>
      <c r="P10" s="61">
        <f t="shared" si="8"/>
        <v>0.053</v>
      </c>
      <c r="Q10" s="61">
        <f t="shared" si="8"/>
        <v>0.0543</v>
      </c>
      <c r="R10" s="61">
        <f t="shared" si="8"/>
        <v>0.0677</v>
      </c>
      <c r="S10" s="61">
        <f t="shared" si="8"/>
        <v>0.0436</v>
      </c>
      <c r="T10" s="61">
        <f t="shared" si="8"/>
        <v>0.0384</v>
      </c>
      <c r="U10" s="61">
        <f t="shared" si="8"/>
        <v>0.0442</v>
      </c>
      <c r="V10" s="61">
        <f t="shared" si="8"/>
        <v>0.0805</v>
      </c>
      <c r="W10" s="61">
        <f t="shared" si="8"/>
        <v>0.0829</v>
      </c>
      <c r="X10" s="61">
        <f t="shared" si="8"/>
        <v>0.0815</v>
      </c>
    </row>
    <row r="11">
      <c r="A11" s="41">
        <v>9.0</v>
      </c>
      <c r="B11" s="42" t="s">
        <v>42</v>
      </c>
      <c r="C11" s="58">
        <v>0.0079</v>
      </c>
      <c r="D11" s="59">
        <v>0.008</v>
      </c>
      <c r="E11" s="59">
        <v>0.0078</v>
      </c>
      <c r="F11" s="59">
        <v>0.0095</v>
      </c>
      <c r="G11" s="59">
        <v>0.0077</v>
      </c>
      <c r="H11" s="59">
        <v>0.0067</v>
      </c>
      <c r="I11" s="53">
        <v>0.0064</v>
      </c>
      <c r="J11" s="53">
        <v>0.0127</v>
      </c>
      <c r="K11" s="54">
        <v>0.0131</v>
      </c>
      <c r="L11" s="55">
        <v>0.0129</v>
      </c>
      <c r="N11" s="60" t="s">
        <v>43</v>
      </c>
      <c r="O11" s="57">
        <f t="shared" ref="O11:X11" si="9">C11</f>
        <v>0.0079</v>
      </c>
      <c r="P11" s="57">
        <f t="shared" si="9"/>
        <v>0.008</v>
      </c>
      <c r="Q11" s="57">
        <f t="shared" si="9"/>
        <v>0.0078</v>
      </c>
      <c r="R11" s="57">
        <f t="shared" si="9"/>
        <v>0.0095</v>
      </c>
      <c r="S11" s="57">
        <f t="shared" si="9"/>
        <v>0.0077</v>
      </c>
      <c r="T11" s="57">
        <f t="shared" si="9"/>
        <v>0.0067</v>
      </c>
      <c r="U11" s="57">
        <f t="shared" si="9"/>
        <v>0.0064</v>
      </c>
      <c r="V11" s="57">
        <f t="shared" si="9"/>
        <v>0.0127</v>
      </c>
      <c r="W11" s="57">
        <f t="shared" si="9"/>
        <v>0.0131</v>
      </c>
      <c r="X11" s="57">
        <f t="shared" si="9"/>
        <v>0.0129</v>
      </c>
    </row>
    <row r="12">
      <c r="A12" s="41">
        <v>10.0</v>
      </c>
      <c r="B12" s="42" t="s">
        <v>44</v>
      </c>
      <c r="C12" s="58">
        <v>0.0362</v>
      </c>
      <c r="D12" s="59">
        <v>0.0373</v>
      </c>
      <c r="E12" s="59">
        <v>0.0356</v>
      </c>
      <c r="F12" s="59">
        <v>0.0432</v>
      </c>
      <c r="G12" s="59">
        <v>0.0424</v>
      </c>
      <c r="H12" s="59">
        <v>0.0375</v>
      </c>
      <c r="I12" s="53">
        <v>0.0357</v>
      </c>
      <c r="J12" s="53">
        <v>0.061</v>
      </c>
      <c r="K12" s="54">
        <v>0.0598</v>
      </c>
      <c r="L12" s="55">
        <v>0.0601</v>
      </c>
      <c r="N12" s="60" t="s">
        <v>45</v>
      </c>
      <c r="O12" s="61">
        <f t="shared" ref="O12:X12" si="10">C12</f>
        <v>0.0362</v>
      </c>
      <c r="P12" s="61">
        <f t="shared" si="10"/>
        <v>0.0373</v>
      </c>
      <c r="Q12" s="61">
        <f t="shared" si="10"/>
        <v>0.0356</v>
      </c>
      <c r="R12" s="61">
        <f t="shared" si="10"/>
        <v>0.0432</v>
      </c>
      <c r="S12" s="61">
        <f t="shared" si="10"/>
        <v>0.0424</v>
      </c>
      <c r="T12" s="61">
        <f t="shared" si="10"/>
        <v>0.0375</v>
      </c>
      <c r="U12" s="61">
        <f t="shared" si="10"/>
        <v>0.0357</v>
      </c>
      <c r="V12" s="61">
        <f t="shared" si="10"/>
        <v>0.061</v>
      </c>
      <c r="W12" s="61">
        <f t="shared" si="10"/>
        <v>0.0598</v>
      </c>
      <c r="X12" s="61">
        <f t="shared" si="10"/>
        <v>0.0601</v>
      </c>
    </row>
    <row r="13">
      <c r="A13" s="41">
        <v>11.0</v>
      </c>
      <c r="B13" s="42" t="s">
        <v>46</v>
      </c>
      <c r="C13" s="58">
        <v>0.0156</v>
      </c>
      <c r="D13" s="59">
        <v>0.0154</v>
      </c>
      <c r="E13" s="59">
        <v>0.0151</v>
      </c>
      <c r="F13" s="59">
        <v>0.0178</v>
      </c>
      <c r="G13" s="59">
        <v>0.0167</v>
      </c>
      <c r="H13" s="59">
        <v>0.0152</v>
      </c>
      <c r="I13" s="53">
        <v>0.0155</v>
      </c>
      <c r="J13" s="53">
        <v>0.0375</v>
      </c>
      <c r="K13" s="54">
        <v>0.0362</v>
      </c>
      <c r="L13" s="55">
        <v>0.0349</v>
      </c>
      <c r="N13" s="60" t="s">
        <v>47</v>
      </c>
      <c r="O13" s="57">
        <f t="shared" ref="O13:X13" si="11">C13</f>
        <v>0.0156</v>
      </c>
      <c r="P13" s="57">
        <f t="shared" si="11"/>
        <v>0.0154</v>
      </c>
      <c r="Q13" s="57">
        <f t="shared" si="11"/>
        <v>0.0151</v>
      </c>
      <c r="R13" s="57">
        <f t="shared" si="11"/>
        <v>0.0178</v>
      </c>
      <c r="S13" s="57">
        <f t="shared" si="11"/>
        <v>0.0167</v>
      </c>
      <c r="T13" s="57">
        <f t="shared" si="11"/>
        <v>0.0152</v>
      </c>
      <c r="U13" s="57">
        <f t="shared" si="11"/>
        <v>0.0155</v>
      </c>
      <c r="V13" s="57">
        <f t="shared" si="11"/>
        <v>0.0375</v>
      </c>
      <c r="W13" s="57">
        <f t="shared" si="11"/>
        <v>0.0362</v>
      </c>
      <c r="X13" s="57">
        <f t="shared" si="11"/>
        <v>0.0349</v>
      </c>
    </row>
    <row r="14">
      <c r="A14" s="41">
        <v>12.0</v>
      </c>
      <c r="B14" s="42" t="s">
        <v>48</v>
      </c>
      <c r="C14" s="58">
        <v>0.0264</v>
      </c>
      <c r="D14" s="59">
        <v>0.0262</v>
      </c>
      <c r="E14" s="59">
        <v>0.0255</v>
      </c>
      <c r="F14" s="59">
        <v>0.0305</v>
      </c>
      <c r="G14" s="59">
        <v>0.029</v>
      </c>
      <c r="H14" s="59">
        <v>0.0267</v>
      </c>
      <c r="I14" s="53">
        <v>0.0254</v>
      </c>
      <c r="J14" s="53">
        <v>0.047</v>
      </c>
      <c r="K14" s="54">
        <v>0.0465</v>
      </c>
      <c r="L14" s="55">
        <v>0.0478</v>
      </c>
      <c r="N14" s="60" t="s">
        <v>48</v>
      </c>
      <c r="O14" s="61">
        <f t="shared" ref="O14:X14" si="12">C14</f>
        <v>0.0264</v>
      </c>
      <c r="P14" s="61">
        <f t="shared" si="12"/>
        <v>0.0262</v>
      </c>
      <c r="Q14" s="61">
        <f t="shared" si="12"/>
        <v>0.0255</v>
      </c>
      <c r="R14" s="61">
        <f t="shared" si="12"/>
        <v>0.0305</v>
      </c>
      <c r="S14" s="61">
        <f t="shared" si="12"/>
        <v>0.029</v>
      </c>
      <c r="T14" s="61">
        <f t="shared" si="12"/>
        <v>0.0267</v>
      </c>
      <c r="U14" s="61">
        <f t="shared" si="12"/>
        <v>0.0254</v>
      </c>
      <c r="V14" s="61">
        <f t="shared" si="12"/>
        <v>0.047</v>
      </c>
      <c r="W14" s="61">
        <f t="shared" si="12"/>
        <v>0.0465</v>
      </c>
      <c r="X14" s="61">
        <f t="shared" si="12"/>
        <v>0.0478</v>
      </c>
    </row>
    <row r="15">
      <c r="A15" s="41">
        <v>13.0</v>
      </c>
      <c r="B15" s="42" t="s">
        <v>49</v>
      </c>
      <c r="C15" s="58">
        <v>0.0114</v>
      </c>
      <c r="D15" s="59">
        <v>0.0114</v>
      </c>
      <c r="E15" s="59">
        <v>0.0114</v>
      </c>
      <c r="F15" s="59">
        <v>0.0138</v>
      </c>
      <c r="G15" s="59">
        <v>0.0123</v>
      </c>
      <c r="H15" s="59">
        <v>0.0107</v>
      </c>
      <c r="I15" s="53">
        <v>0.0103</v>
      </c>
      <c r="J15" s="53">
        <v>0.0246</v>
      </c>
      <c r="K15" s="54">
        <v>0.0243</v>
      </c>
      <c r="L15" s="55">
        <v>0.0242</v>
      </c>
      <c r="N15" s="60" t="s">
        <v>50</v>
      </c>
      <c r="O15" s="57">
        <f t="shared" ref="O15:X15" si="13">C15</f>
        <v>0.0114</v>
      </c>
      <c r="P15" s="57">
        <f t="shared" si="13"/>
        <v>0.0114</v>
      </c>
      <c r="Q15" s="57">
        <f t="shared" si="13"/>
        <v>0.0114</v>
      </c>
      <c r="R15" s="57">
        <f t="shared" si="13"/>
        <v>0.0138</v>
      </c>
      <c r="S15" s="57">
        <f t="shared" si="13"/>
        <v>0.0123</v>
      </c>
      <c r="T15" s="57">
        <f t="shared" si="13"/>
        <v>0.0107</v>
      </c>
      <c r="U15" s="57">
        <f t="shared" si="13"/>
        <v>0.0103</v>
      </c>
      <c r="V15" s="57">
        <f t="shared" si="13"/>
        <v>0.0246</v>
      </c>
      <c r="W15" s="57">
        <f t="shared" si="13"/>
        <v>0.0243</v>
      </c>
      <c r="X15" s="57">
        <f t="shared" si="13"/>
        <v>0.0242</v>
      </c>
    </row>
    <row r="16">
      <c r="A16" s="41">
        <v>14.0</v>
      </c>
      <c r="B16" s="42" t="s">
        <v>51</v>
      </c>
      <c r="C16" s="58">
        <v>0.0934</v>
      </c>
      <c r="D16" s="59">
        <v>0.091</v>
      </c>
      <c r="E16" s="59">
        <v>0.0888</v>
      </c>
      <c r="F16" s="59">
        <v>0.1081</v>
      </c>
      <c r="G16" s="59">
        <v>0.1107</v>
      </c>
      <c r="H16" s="59">
        <v>0.0935</v>
      </c>
      <c r="I16" s="53">
        <v>0.0853</v>
      </c>
      <c r="J16" s="53">
        <v>0.116</v>
      </c>
      <c r="K16" s="54">
        <v>0.1187</v>
      </c>
      <c r="L16" s="55">
        <v>0.1237</v>
      </c>
      <c r="N16" s="60" t="s">
        <v>52</v>
      </c>
      <c r="O16" s="61">
        <f t="shared" ref="O16:X16" si="14">C16</f>
        <v>0.0934</v>
      </c>
      <c r="P16" s="61">
        <f t="shared" si="14"/>
        <v>0.091</v>
      </c>
      <c r="Q16" s="61">
        <f t="shared" si="14"/>
        <v>0.0888</v>
      </c>
      <c r="R16" s="61">
        <f t="shared" si="14"/>
        <v>0.1081</v>
      </c>
      <c r="S16" s="61">
        <f t="shared" si="14"/>
        <v>0.1107</v>
      </c>
      <c r="T16" s="61">
        <f t="shared" si="14"/>
        <v>0.0935</v>
      </c>
      <c r="U16" s="61">
        <f t="shared" si="14"/>
        <v>0.0853</v>
      </c>
      <c r="V16" s="61">
        <f t="shared" si="14"/>
        <v>0.116</v>
      </c>
      <c r="W16" s="61">
        <f t="shared" si="14"/>
        <v>0.1187</v>
      </c>
      <c r="X16" s="61">
        <f t="shared" si="14"/>
        <v>0.1237</v>
      </c>
    </row>
    <row r="17">
      <c r="A17" s="41">
        <v>15.0</v>
      </c>
      <c r="B17" s="42" t="s">
        <v>53</v>
      </c>
      <c r="C17" s="58">
        <v>0.0187</v>
      </c>
      <c r="D17" s="59">
        <v>0.0185</v>
      </c>
      <c r="E17" s="59">
        <v>0.0176</v>
      </c>
      <c r="F17" s="59">
        <v>0.0213</v>
      </c>
      <c r="G17" s="59">
        <v>0.0205</v>
      </c>
      <c r="H17" s="59">
        <v>0.0167</v>
      </c>
      <c r="I17" s="53">
        <v>0.0156</v>
      </c>
      <c r="J17" s="53">
        <v>0.0268</v>
      </c>
      <c r="K17" s="54">
        <v>0.0271</v>
      </c>
      <c r="L17" s="55">
        <v>0.0279</v>
      </c>
      <c r="N17" s="60" t="s">
        <v>54</v>
      </c>
      <c r="O17" s="57">
        <f t="shared" ref="O17:X17" si="15">C17</f>
        <v>0.0187</v>
      </c>
      <c r="P17" s="57">
        <f t="shared" si="15"/>
        <v>0.0185</v>
      </c>
      <c r="Q17" s="57">
        <f t="shared" si="15"/>
        <v>0.0176</v>
      </c>
      <c r="R17" s="57">
        <f t="shared" si="15"/>
        <v>0.0213</v>
      </c>
      <c r="S17" s="57">
        <f t="shared" si="15"/>
        <v>0.0205</v>
      </c>
      <c r="T17" s="57">
        <f t="shared" si="15"/>
        <v>0.0167</v>
      </c>
      <c r="U17" s="57">
        <f t="shared" si="15"/>
        <v>0.0156</v>
      </c>
      <c r="V17" s="57">
        <f t="shared" si="15"/>
        <v>0.0268</v>
      </c>
      <c r="W17" s="57">
        <f t="shared" si="15"/>
        <v>0.0271</v>
      </c>
      <c r="X17" s="57">
        <f t="shared" si="15"/>
        <v>0.0279</v>
      </c>
    </row>
    <row r="18">
      <c r="A18" s="41">
        <v>16.0</v>
      </c>
      <c r="B18" s="42" t="s">
        <v>55</v>
      </c>
      <c r="C18" s="58">
        <v>0.0158</v>
      </c>
      <c r="D18" s="59">
        <v>0.0156</v>
      </c>
      <c r="E18" s="59">
        <v>0.0152</v>
      </c>
      <c r="F18" s="59">
        <v>0.0187</v>
      </c>
      <c r="G18" s="59">
        <v>0.0193</v>
      </c>
      <c r="H18" s="59">
        <v>0.017</v>
      </c>
      <c r="I18" s="53">
        <v>0.0158</v>
      </c>
      <c r="J18" s="53">
        <v>0.0283</v>
      </c>
      <c r="K18" s="54">
        <v>0.0292</v>
      </c>
      <c r="L18" s="55">
        <v>0.0296</v>
      </c>
      <c r="N18" s="60" t="s">
        <v>56</v>
      </c>
      <c r="O18" s="61">
        <f t="shared" ref="O18:X18" si="16">C18</f>
        <v>0.0158</v>
      </c>
      <c r="P18" s="61">
        <f t="shared" si="16"/>
        <v>0.0156</v>
      </c>
      <c r="Q18" s="61">
        <f t="shared" si="16"/>
        <v>0.0152</v>
      </c>
      <c r="R18" s="61">
        <f t="shared" si="16"/>
        <v>0.0187</v>
      </c>
      <c r="S18" s="61">
        <f t="shared" si="16"/>
        <v>0.0193</v>
      </c>
      <c r="T18" s="61">
        <f t="shared" si="16"/>
        <v>0.017</v>
      </c>
      <c r="U18" s="61">
        <f t="shared" si="16"/>
        <v>0.0158</v>
      </c>
      <c r="V18" s="61">
        <f t="shared" si="16"/>
        <v>0.0283</v>
      </c>
      <c r="W18" s="61">
        <f t="shared" si="16"/>
        <v>0.0292</v>
      </c>
      <c r="X18" s="61">
        <f t="shared" si="16"/>
        <v>0.0296</v>
      </c>
    </row>
    <row r="19">
      <c r="A19" s="41">
        <v>17.0</v>
      </c>
      <c r="B19" s="42" t="s">
        <v>57</v>
      </c>
      <c r="C19" s="58">
        <v>0.0102</v>
      </c>
      <c r="D19" s="59">
        <v>0.0103</v>
      </c>
      <c r="E19" s="59">
        <v>0.0101</v>
      </c>
      <c r="F19" s="59">
        <v>0.0122</v>
      </c>
      <c r="G19" s="59">
        <v>0.0117</v>
      </c>
      <c r="H19" s="59">
        <v>0.0103</v>
      </c>
      <c r="I19" s="53">
        <v>0.0097</v>
      </c>
      <c r="J19" s="53">
        <v>0.0181</v>
      </c>
      <c r="K19" s="54">
        <v>0.0181</v>
      </c>
      <c r="L19" s="55">
        <v>0.0186</v>
      </c>
      <c r="N19" s="60" t="s">
        <v>58</v>
      </c>
      <c r="O19" s="57">
        <f t="shared" ref="O19:X19" si="17">C19</f>
        <v>0.0102</v>
      </c>
      <c r="P19" s="57">
        <f t="shared" si="17"/>
        <v>0.0103</v>
      </c>
      <c r="Q19" s="57">
        <f t="shared" si="17"/>
        <v>0.0101</v>
      </c>
      <c r="R19" s="57">
        <f t="shared" si="17"/>
        <v>0.0122</v>
      </c>
      <c r="S19" s="57">
        <f t="shared" si="17"/>
        <v>0.0117</v>
      </c>
      <c r="T19" s="57">
        <f t="shared" si="17"/>
        <v>0.0103</v>
      </c>
      <c r="U19" s="57">
        <f t="shared" si="17"/>
        <v>0.0097</v>
      </c>
      <c r="V19" s="57">
        <f t="shared" si="17"/>
        <v>0.0181</v>
      </c>
      <c r="W19" s="57">
        <f t="shared" si="17"/>
        <v>0.0181</v>
      </c>
      <c r="X19" s="57">
        <f t="shared" si="17"/>
        <v>0.0186</v>
      </c>
    </row>
    <row r="20">
      <c r="A20" s="41" t="s">
        <v>59</v>
      </c>
      <c r="B20" s="42" t="s">
        <v>60</v>
      </c>
      <c r="C20" s="62">
        <f t="shared" ref="C20:J20" si="18">SUM(C3:C19)</f>
        <v>1</v>
      </c>
      <c r="D20" s="63">
        <f t="shared" si="18"/>
        <v>1.0001</v>
      </c>
      <c r="E20" s="63">
        <f t="shared" si="18"/>
        <v>1.0001</v>
      </c>
      <c r="F20" s="63">
        <f t="shared" si="18"/>
        <v>1</v>
      </c>
      <c r="G20" s="63">
        <f t="shared" si="18"/>
        <v>1.0001</v>
      </c>
      <c r="H20" s="63">
        <f t="shared" si="18"/>
        <v>1</v>
      </c>
      <c r="I20" s="64">
        <f t="shared" si="18"/>
        <v>1.0001</v>
      </c>
      <c r="J20" s="64">
        <f t="shared" si="18"/>
        <v>1</v>
      </c>
      <c r="K20" s="65">
        <v>1.0</v>
      </c>
      <c r="L20" s="66">
        <v>1.0</v>
      </c>
      <c r="N20" s="67" t="s">
        <v>61</v>
      </c>
      <c r="O20" s="68">
        <v>1.0</v>
      </c>
      <c r="P20" s="68">
        <v>1.0</v>
      </c>
      <c r="Q20" s="68">
        <v>1.0</v>
      </c>
      <c r="R20" s="68">
        <v>1.0</v>
      </c>
      <c r="S20" s="68">
        <v>1.0</v>
      </c>
      <c r="T20" s="68">
        <v>1.0</v>
      </c>
      <c r="U20" s="68">
        <v>1.0</v>
      </c>
      <c r="V20" s="68">
        <v>1.0</v>
      </c>
      <c r="W20" s="68">
        <v>1.0</v>
      </c>
      <c r="X20" s="68">
        <v>1.0</v>
      </c>
    </row>
    <row r="21" ht="15.75" customHeight="1">
      <c r="A21" s="41" t="s">
        <v>62</v>
      </c>
      <c r="B21" s="42" t="s">
        <v>63</v>
      </c>
      <c r="C21" s="69">
        <v>9.14</v>
      </c>
      <c r="D21" s="70">
        <v>4.64</v>
      </c>
      <c r="E21" s="70">
        <v>7.32</v>
      </c>
      <c r="F21" s="70">
        <v>-15.74</v>
      </c>
      <c r="G21" s="70">
        <v>2.39</v>
      </c>
      <c r="H21" s="70">
        <v>15.11</v>
      </c>
      <c r="I21" s="42">
        <v>8.97</v>
      </c>
      <c r="J21" s="42">
        <v>4.22</v>
      </c>
      <c r="K21" s="71">
        <v>4.11</v>
      </c>
      <c r="L21" s="72">
        <v>3.97</v>
      </c>
    </row>
    <row r="22" ht="15.75" customHeight="1">
      <c r="A22" s="40"/>
      <c r="N22" s="73"/>
      <c r="O22" s="74">
        <v>2016.0</v>
      </c>
      <c r="P22" s="74">
        <v>2017.0</v>
      </c>
      <c r="Q22" s="74">
        <v>2018.0</v>
      </c>
      <c r="R22" s="74">
        <v>2019.0</v>
      </c>
      <c r="S22" s="74">
        <v>2020.0</v>
      </c>
      <c r="T22" s="74">
        <v>2021.0</v>
      </c>
      <c r="U22" s="42">
        <v>2022.0</v>
      </c>
      <c r="V22" s="42">
        <v>2023.0</v>
      </c>
      <c r="W22" s="71">
        <v>2024.0</v>
      </c>
      <c r="X22" s="72">
        <v>2025.0</v>
      </c>
    </row>
    <row r="23" ht="15.75" customHeight="1">
      <c r="A23" s="40"/>
      <c r="N23" s="73" t="s">
        <v>63</v>
      </c>
      <c r="O23" s="75">
        <f t="shared" ref="O23:U23" si="19">C21</f>
        <v>9.14</v>
      </c>
      <c r="P23" s="75">
        <f t="shared" si="19"/>
        <v>4.64</v>
      </c>
      <c r="Q23" s="75">
        <f t="shared" si="19"/>
        <v>7.32</v>
      </c>
      <c r="R23" s="75">
        <f t="shared" si="19"/>
        <v>-15.74</v>
      </c>
      <c r="S23" s="75">
        <f t="shared" si="19"/>
        <v>2.39</v>
      </c>
      <c r="T23" s="75">
        <f t="shared" si="19"/>
        <v>15.11</v>
      </c>
      <c r="U23" s="75">
        <f t="shared" si="19"/>
        <v>8.97</v>
      </c>
      <c r="V23" s="75">
        <v>4.2</v>
      </c>
      <c r="W23" s="71">
        <v>4.11</v>
      </c>
      <c r="X23" s="72">
        <v>3.97</v>
      </c>
    </row>
    <row r="24" ht="15.75" customHeight="1">
      <c r="A24" s="40"/>
    </row>
    <row r="25" ht="15.75" customHeight="1">
      <c r="A25" s="40"/>
    </row>
    <row r="26" ht="15.75" customHeight="1">
      <c r="A26" s="40"/>
    </row>
    <row r="27" ht="15.75" customHeight="1">
      <c r="A27" s="40"/>
    </row>
    <row r="28" ht="15.75" customHeight="1">
      <c r="A28" s="40"/>
    </row>
    <row r="29" ht="15.75" customHeight="1">
      <c r="A29" s="40"/>
    </row>
    <row r="30" ht="15.75" customHeight="1">
      <c r="A30" s="40"/>
    </row>
    <row r="31" ht="15.75" customHeight="1">
      <c r="A31" s="40"/>
    </row>
    <row r="32" ht="15.75" customHeight="1">
      <c r="A32" s="40"/>
    </row>
    <row r="33" ht="15.75" customHeight="1">
      <c r="A33" s="40"/>
    </row>
    <row r="34" ht="15.75" customHeight="1">
      <c r="A34" s="40"/>
    </row>
    <row r="35" ht="15.75" customHeight="1">
      <c r="A35" s="40"/>
    </row>
    <row r="36" ht="15.75" customHeight="1">
      <c r="A36" s="40"/>
    </row>
    <row r="37" ht="15.75" customHeight="1">
      <c r="A37" s="40"/>
    </row>
    <row r="38" ht="15.75" customHeight="1">
      <c r="A38" s="40"/>
    </row>
    <row r="39" ht="15.75" customHeight="1">
      <c r="A39" s="40"/>
    </row>
    <row r="40" ht="15.75" customHeight="1">
      <c r="A40" s="40"/>
    </row>
    <row r="41" ht="15.75" customHeight="1">
      <c r="A41" s="40"/>
    </row>
    <row r="42" ht="15.75" customHeight="1">
      <c r="A42" s="40"/>
    </row>
    <row r="43" ht="15.75" customHeight="1">
      <c r="A43" s="40"/>
    </row>
    <row r="44" ht="15.75" customHeight="1">
      <c r="A44" s="40"/>
    </row>
    <row r="45" ht="15.75" customHeight="1">
      <c r="A45" s="40"/>
    </row>
    <row r="46" ht="15.75" customHeight="1">
      <c r="A46" s="40"/>
    </row>
    <row r="47" ht="15.75" customHeight="1">
      <c r="A47" s="40"/>
    </row>
    <row r="48" ht="15.75" customHeight="1">
      <c r="A48" s="40"/>
    </row>
    <row r="49" ht="15.75" customHeight="1">
      <c r="A49" s="40"/>
    </row>
    <row r="50" ht="15.75" customHeight="1">
      <c r="A50" s="40"/>
    </row>
    <row r="51" ht="15.75" customHeight="1">
      <c r="A51" s="40"/>
    </row>
    <row r="52" ht="15.75" customHeight="1">
      <c r="A52" s="40"/>
    </row>
    <row r="53" ht="15.75" customHeight="1">
      <c r="A53" s="40"/>
    </row>
    <row r="54" ht="15.75" customHeight="1">
      <c r="A54" s="40"/>
    </row>
    <row r="55" ht="15.75" customHeight="1">
      <c r="A55" s="40"/>
    </row>
    <row r="56" ht="15.75" customHeight="1">
      <c r="A56" s="40"/>
    </row>
    <row r="57" ht="15.75" customHeight="1">
      <c r="A57" s="40"/>
    </row>
    <row r="58" ht="15.75" customHeight="1">
      <c r="A58" s="40"/>
    </row>
    <row r="59" ht="15.75" customHeight="1">
      <c r="A59" s="40"/>
    </row>
    <row r="60" ht="15.75" customHeight="1">
      <c r="A60" s="40"/>
    </row>
    <row r="61" ht="15.75" customHeight="1">
      <c r="A61" s="40"/>
    </row>
    <row r="62" ht="15.75" customHeight="1">
      <c r="A62" s="40"/>
    </row>
    <row r="63" ht="15.75" customHeight="1">
      <c r="A63" s="40"/>
    </row>
    <row r="64" ht="15.75" customHeight="1">
      <c r="A64" s="40"/>
    </row>
    <row r="65" ht="15.75" customHeight="1">
      <c r="A65" s="40"/>
    </row>
    <row r="66" ht="15.75" customHeight="1">
      <c r="A66" s="40"/>
    </row>
    <row r="67" ht="15.75" customHeight="1">
      <c r="A67" s="40"/>
    </row>
    <row r="68" ht="15.75" customHeight="1">
      <c r="A68" s="40"/>
    </row>
    <row r="69" ht="15.75" customHeight="1">
      <c r="A69" s="40"/>
    </row>
    <row r="70" ht="15.75" customHeight="1">
      <c r="A70" s="40"/>
    </row>
    <row r="71" ht="15.75" customHeight="1">
      <c r="A71" s="40"/>
    </row>
    <row r="72" ht="15.75" customHeight="1">
      <c r="A72" s="40"/>
    </row>
    <row r="73" ht="15.75" customHeight="1">
      <c r="A73" s="40"/>
    </row>
    <row r="74" ht="15.75" customHeight="1">
      <c r="A74" s="40"/>
    </row>
    <row r="75" ht="15.75" customHeight="1">
      <c r="A75" s="40"/>
    </row>
    <row r="76" ht="15.75" customHeight="1">
      <c r="A76" s="40"/>
    </row>
    <row r="77" ht="15.75" customHeight="1">
      <c r="A77" s="40"/>
    </row>
    <row r="78" ht="15.75" customHeight="1">
      <c r="A78" s="40"/>
    </row>
    <row r="79" ht="15.75" customHeight="1">
      <c r="A79" s="40"/>
    </row>
    <row r="80" ht="15.75" customHeight="1">
      <c r="A80" s="40"/>
    </row>
    <row r="81" ht="15.75" customHeight="1">
      <c r="A81" s="40"/>
    </row>
    <row r="82" ht="15.75" customHeight="1">
      <c r="A82" s="40"/>
    </row>
    <row r="83" ht="15.75" customHeight="1">
      <c r="A83" s="40"/>
    </row>
    <row r="84" ht="15.75" customHeight="1">
      <c r="A84" s="40"/>
    </row>
    <row r="85" ht="15.75" customHeight="1">
      <c r="A85" s="40"/>
    </row>
    <row r="86" ht="15.75" customHeight="1">
      <c r="A86" s="40"/>
    </row>
    <row r="87" ht="15.75" customHeight="1">
      <c r="A87" s="40"/>
    </row>
    <row r="88" ht="15.75" customHeight="1">
      <c r="A88" s="40"/>
    </row>
    <row r="89" ht="15.75" customHeight="1">
      <c r="A89" s="40"/>
    </row>
    <row r="90" ht="15.75" customHeight="1">
      <c r="A90" s="40"/>
    </row>
    <row r="91" ht="15.75" customHeight="1">
      <c r="A91" s="40"/>
    </row>
    <row r="92" ht="15.75" customHeight="1">
      <c r="A92" s="40"/>
    </row>
    <row r="93" ht="15.75" customHeight="1">
      <c r="A93" s="40"/>
    </row>
    <row r="94" ht="15.75" customHeight="1">
      <c r="A94" s="40"/>
    </row>
    <row r="95" ht="15.75" customHeight="1">
      <c r="A95" s="40"/>
    </row>
    <row r="96" ht="15.75" customHeight="1">
      <c r="A96" s="40"/>
    </row>
    <row r="97" ht="15.75" customHeight="1">
      <c r="A97" s="40"/>
    </row>
    <row r="98" ht="15.75" customHeight="1">
      <c r="A98" s="40"/>
    </row>
    <row r="99" ht="15.75" customHeight="1">
      <c r="A99" s="40"/>
    </row>
    <row r="100" ht="15.75" customHeight="1">
      <c r="A100" s="40"/>
    </row>
    <row r="101" ht="15.75" customHeight="1">
      <c r="A101" s="40"/>
    </row>
    <row r="102" ht="15.75" customHeight="1">
      <c r="A102" s="40"/>
    </row>
    <row r="103" ht="15.75" customHeight="1">
      <c r="A103" s="40"/>
    </row>
    <row r="104" ht="15.75" customHeight="1">
      <c r="A104" s="40"/>
    </row>
    <row r="105" ht="15.75" customHeight="1">
      <c r="A105" s="40"/>
    </row>
    <row r="106" ht="15.75" customHeight="1">
      <c r="A106" s="40"/>
    </row>
    <row r="107" ht="15.75" customHeight="1">
      <c r="A107" s="40"/>
    </row>
    <row r="108" ht="15.75" customHeight="1">
      <c r="A108" s="40"/>
    </row>
    <row r="109" ht="15.75" customHeight="1">
      <c r="A109" s="40"/>
    </row>
    <row r="110" ht="15.75" customHeight="1">
      <c r="A110" s="40"/>
    </row>
    <row r="111" ht="15.75" customHeight="1">
      <c r="A111" s="40"/>
    </row>
    <row r="112" ht="15.75" customHeight="1">
      <c r="A112" s="40"/>
    </row>
    <row r="113" ht="15.75" customHeight="1">
      <c r="A113" s="40"/>
    </row>
    <row r="114" ht="15.75" customHeight="1">
      <c r="A114" s="40"/>
    </row>
    <row r="115" ht="15.75" customHeight="1">
      <c r="A115" s="40"/>
    </row>
    <row r="116" ht="15.75" customHeight="1">
      <c r="A116" s="40"/>
    </row>
    <row r="117" ht="15.75" customHeight="1">
      <c r="A117" s="40"/>
    </row>
    <row r="118" ht="15.75" customHeight="1">
      <c r="A118" s="40"/>
    </row>
    <row r="119" ht="15.75" customHeight="1">
      <c r="A119" s="40"/>
    </row>
    <row r="120" ht="15.75" customHeight="1">
      <c r="A120" s="40"/>
    </row>
    <row r="121" ht="15.75" customHeight="1">
      <c r="A121" s="40"/>
    </row>
    <row r="122" ht="15.75" customHeight="1">
      <c r="A122" s="40"/>
    </row>
    <row r="123" ht="15.75" customHeight="1">
      <c r="A123" s="40"/>
    </row>
    <row r="124" ht="15.75" customHeight="1">
      <c r="A124" s="40"/>
    </row>
    <row r="125" ht="15.75" customHeight="1">
      <c r="A125" s="40"/>
    </row>
    <row r="126" ht="15.75" customHeight="1">
      <c r="A126" s="40"/>
    </row>
    <row r="127" ht="15.75" customHeight="1">
      <c r="A127" s="40"/>
    </row>
    <row r="128" ht="15.75" customHeight="1">
      <c r="A128" s="40"/>
    </row>
    <row r="129" ht="15.75" customHeight="1">
      <c r="A129" s="40"/>
    </row>
    <row r="130" ht="15.75" customHeight="1">
      <c r="A130" s="40"/>
    </row>
    <row r="131" ht="15.75" customHeight="1">
      <c r="A131" s="40"/>
    </row>
    <row r="132" ht="15.75" customHeight="1">
      <c r="A132" s="40"/>
    </row>
    <row r="133" ht="15.75" customHeight="1">
      <c r="A133" s="40"/>
    </row>
    <row r="134" ht="15.75" customHeight="1">
      <c r="A134" s="40"/>
    </row>
    <row r="135" ht="15.75" customHeight="1">
      <c r="A135" s="40"/>
    </row>
    <row r="136" ht="15.75" customHeight="1">
      <c r="A136" s="40"/>
    </row>
    <row r="137" ht="15.75" customHeight="1">
      <c r="A137" s="40"/>
    </row>
    <row r="138" ht="15.75" customHeight="1">
      <c r="A138" s="40"/>
    </row>
    <row r="139" ht="15.75" customHeight="1">
      <c r="A139" s="40"/>
    </row>
    <row r="140" ht="15.75" customHeight="1">
      <c r="A140" s="40"/>
    </row>
    <row r="141" ht="15.75" customHeight="1">
      <c r="A141" s="40"/>
    </row>
    <row r="142" ht="15.75" customHeight="1">
      <c r="A142" s="40"/>
    </row>
    <row r="143" ht="15.75" customHeight="1">
      <c r="A143" s="40"/>
    </row>
    <row r="144" ht="15.75" customHeight="1">
      <c r="A144" s="40"/>
    </row>
    <row r="145" ht="15.75" customHeight="1">
      <c r="A145" s="40"/>
    </row>
    <row r="146" ht="15.75" customHeight="1">
      <c r="A146" s="40"/>
    </row>
    <row r="147" ht="15.75" customHeight="1">
      <c r="A147" s="40"/>
    </row>
    <row r="148" ht="15.75" customHeight="1">
      <c r="A148" s="40"/>
    </row>
    <row r="149" ht="15.75" customHeight="1">
      <c r="A149" s="40"/>
    </row>
    <row r="150" ht="15.75" customHeight="1">
      <c r="A150" s="40"/>
    </row>
    <row r="151" ht="15.75" customHeight="1">
      <c r="A151" s="40"/>
    </row>
    <row r="152" ht="15.75" customHeight="1">
      <c r="A152" s="40"/>
    </row>
    <row r="153" ht="15.75" customHeight="1">
      <c r="A153" s="40"/>
    </row>
    <row r="154" ht="15.75" customHeight="1">
      <c r="A154" s="40"/>
    </row>
    <row r="155" ht="15.75" customHeight="1">
      <c r="A155" s="40"/>
    </row>
    <row r="156" ht="15.75" customHeight="1">
      <c r="A156" s="40"/>
    </row>
    <row r="157" ht="15.75" customHeight="1">
      <c r="A157" s="40"/>
    </row>
    <row r="158" ht="15.75" customHeight="1">
      <c r="A158" s="40"/>
    </row>
    <row r="159" ht="15.75" customHeight="1">
      <c r="A159" s="40"/>
    </row>
    <row r="160" ht="15.75" customHeight="1">
      <c r="A160" s="40"/>
    </row>
    <row r="161" ht="15.75" customHeight="1">
      <c r="A161" s="40"/>
    </row>
    <row r="162" ht="15.75" customHeight="1">
      <c r="A162" s="40"/>
    </row>
    <row r="163" ht="15.75" customHeight="1">
      <c r="A163" s="40"/>
    </row>
    <row r="164" ht="15.75" customHeight="1">
      <c r="A164" s="40"/>
    </row>
    <row r="165" ht="15.75" customHeight="1">
      <c r="A165" s="40"/>
    </row>
    <row r="166" ht="15.75" customHeight="1">
      <c r="A166" s="40"/>
    </row>
    <row r="167" ht="15.75" customHeight="1">
      <c r="A167" s="40"/>
    </row>
    <row r="168" ht="15.75" customHeight="1">
      <c r="A168" s="40"/>
    </row>
    <row r="169" ht="15.75" customHeight="1">
      <c r="A169" s="40"/>
    </row>
    <row r="170" ht="15.75" customHeight="1">
      <c r="A170" s="40"/>
    </row>
    <row r="171" ht="15.75" customHeight="1">
      <c r="A171" s="40"/>
    </row>
    <row r="172" ht="15.75" customHeight="1">
      <c r="A172" s="40"/>
    </row>
    <row r="173" ht="15.75" customHeight="1">
      <c r="A173" s="40"/>
    </row>
    <row r="174" ht="15.75" customHeight="1">
      <c r="A174" s="40"/>
    </row>
    <row r="175" ht="15.75" customHeight="1">
      <c r="A175" s="40"/>
    </row>
    <row r="176" ht="15.75" customHeight="1">
      <c r="A176" s="40"/>
    </row>
    <row r="177" ht="15.75" customHeight="1">
      <c r="A177" s="40"/>
    </row>
    <row r="178" ht="15.75" customHeight="1">
      <c r="A178" s="40"/>
    </row>
    <row r="179" ht="15.75" customHeight="1">
      <c r="A179" s="40"/>
    </row>
    <row r="180" ht="15.75" customHeight="1">
      <c r="A180" s="40"/>
    </row>
    <row r="181" ht="15.75" customHeight="1">
      <c r="A181" s="40"/>
    </row>
    <row r="182" ht="15.75" customHeight="1">
      <c r="A182" s="40"/>
    </row>
    <row r="183" ht="15.75" customHeight="1">
      <c r="A183" s="40"/>
    </row>
    <row r="184" ht="15.75" customHeight="1">
      <c r="A184" s="40"/>
    </row>
    <row r="185" ht="15.75" customHeight="1">
      <c r="A185" s="40"/>
    </row>
    <row r="186" ht="15.75" customHeight="1">
      <c r="A186" s="40"/>
    </row>
    <row r="187" ht="15.75" customHeight="1">
      <c r="A187" s="40"/>
    </row>
    <row r="188" ht="15.75" customHeight="1">
      <c r="A188" s="40"/>
    </row>
    <row r="189" ht="15.75" customHeight="1">
      <c r="A189" s="40"/>
    </row>
    <row r="190" ht="15.75" customHeight="1">
      <c r="A190" s="40"/>
    </row>
    <row r="191" ht="15.75" customHeight="1">
      <c r="A191" s="40"/>
    </row>
    <row r="192" ht="15.75" customHeight="1">
      <c r="A192" s="40"/>
    </row>
    <row r="193" ht="15.75" customHeight="1">
      <c r="A193" s="40"/>
    </row>
    <row r="194" ht="15.75" customHeight="1">
      <c r="A194" s="40"/>
    </row>
    <row r="195" ht="15.75" customHeight="1">
      <c r="A195" s="40"/>
    </row>
    <row r="196" ht="15.75" customHeight="1">
      <c r="A196" s="40"/>
    </row>
    <row r="197" ht="15.75" customHeight="1">
      <c r="A197" s="40"/>
    </row>
    <row r="198" ht="15.75" customHeight="1">
      <c r="A198" s="40"/>
    </row>
    <row r="199" ht="15.75" customHeight="1">
      <c r="A199" s="40"/>
    </row>
    <row r="200" ht="15.75" customHeight="1">
      <c r="A200" s="40"/>
    </row>
    <row r="201" ht="15.75" customHeight="1">
      <c r="A201" s="40"/>
    </row>
    <row r="202" ht="15.75" customHeight="1">
      <c r="A202" s="40"/>
    </row>
    <row r="203" ht="15.75" customHeight="1">
      <c r="A203" s="40"/>
    </row>
    <row r="204" ht="15.75" customHeight="1">
      <c r="A204" s="40"/>
    </row>
    <row r="205" ht="15.75" customHeight="1">
      <c r="A205" s="40"/>
    </row>
    <row r="206" ht="15.75" customHeight="1">
      <c r="A206" s="40"/>
    </row>
    <row r="207" ht="15.75" customHeight="1">
      <c r="A207" s="40"/>
    </row>
    <row r="208" ht="15.75" customHeight="1">
      <c r="A208" s="40"/>
    </row>
    <row r="209" ht="15.75" customHeight="1">
      <c r="A209" s="40"/>
    </row>
    <row r="210" ht="15.75" customHeight="1">
      <c r="A210" s="40"/>
    </row>
    <row r="211" ht="15.75" customHeight="1">
      <c r="A211" s="40"/>
    </row>
    <row r="212" ht="15.75" customHeight="1">
      <c r="A212" s="40"/>
    </row>
    <row r="213" ht="15.75" customHeight="1">
      <c r="A213" s="40"/>
    </row>
    <row r="214" ht="15.75" customHeight="1">
      <c r="A214" s="40"/>
    </row>
    <row r="215" ht="15.75" customHeight="1">
      <c r="A215" s="40"/>
    </row>
    <row r="216" ht="15.75" customHeight="1">
      <c r="A216" s="40"/>
    </row>
    <row r="217" ht="15.75" customHeight="1">
      <c r="A217" s="40"/>
    </row>
    <row r="218" ht="15.75" customHeight="1">
      <c r="A218" s="40"/>
    </row>
    <row r="219" ht="15.75" customHeight="1">
      <c r="A219" s="40"/>
    </row>
    <row r="220" ht="15.75" customHeight="1">
      <c r="A220" s="40"/>
    </row>
    <row r="221" ht="15.75" customHeight="1">
      <c r="A221" s="40"/>
    </row>
    <row r="222" ht="15.75" customHeight="1">
      <c r="A222" s="40"/>
    </row>
    <row r="223" ht="15.75" customHeight="1">
      <c r="A223" s="40"/>
    </row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K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6" width="8.71"/>
  </cols>
  <sheetData>
    <row r="1">
      <c r="A1" s="42" t="s">
        <v>1</v>
      </c>
      <c r="B1" s="43" t="s">
        <v>64</v>
      </c>
      <c r="C1" s="34"/>
      <c r="D1" s="35"/>
    </row>
    <row r="2">
      <c r="A2" s="42" t="s">
        <v>65</v>
      </c>
      <c r="B2" s="76" t="s">
        <v>66</v>
      </c>
      <c r="C2" s="76" t="s">
        <v>67</v>
      </c>
      <c r="D2" s="42" t="s">
        <v>68</v>
      </c>
    </row>
    <row r="3">
      <c r="B3" s="77">
        <v>2016.0</v>
      </c>
      <c r="C3" s="78">
        <v>169.0</v>
      </c>
      <c r="D3" s="78">
        <v>1168.4</v>
      </c>
    </row>
    <row r="4">
      <c r="B4" s="77">
        <v>2017.0</v>
      </c>
      <c r="C4" s="78">
        <v>135.0</v>
      </c>
      <c r="D4" s="78">
        <v>1924.1</v>
      </c>
    </row>
    <row r="5">
      <c r="B5" s="77">
        <v>2018.0</v>
      </c>
      <c r="C5" s="78">
        <v>102.0</v>
      </c>
      <c r="D5" s="78">
        <v>1132.27</v>
      </c>
    </row>
    <row r="6">
      <c r="B6" s="77">
        <v>2019.0</v>
      </c>
      <c r="C6" s="78">
        <v>127.0</v>
      </c>
      <c r="D6" s="78">
        <v>941.0</v>
      </c>
    </row>
    <row r="7">
      <c r="B7" s="77">
        <v>2020.0</v>
      </c>
      <c r="C7" s="78">
        <v>184.0</v>
      </c>
      <c r="D7" s="78">
        <v>567.7</v>
      </c>
    </row>
    <row r="8">
      <c r="B8" s="77">
        <v>2021.0</v>
      </c>
      <c r="C8" s="78">
        <v>95.0</v>
      </c>
      <c r="D8" s="78">
        <v>1489.1</v>
      </c>
    </row>
    <row r="9">
      <c r="B9" s="77">
        <v>2022.0</v>
      </c>
      <c r="C9" s="78">
        <v>86.0</v>
      </c>
      <c r="D9" s="78">
        <v>1260.5</v>
      </c>
    </row>
    <row r="10">
      <c r="B10" s="77">
        <v>2023.0</v>
      </c>
      <c r="C10" s="78">
        <v>73.0</v>
      </c>
      <c r="D10" s="78">
        <v>8.3</v>
      </c>
    </row>
    <row r="11">
      <c r="B11" s="77">
        <v>2024.0</v>
      </c>
      <c r="C11" s="78">
        <v>110.0</v>
      </c>
      <c r="D11" s="78">
        <v>8.7</v>
      </c>
    </row>
    <row r="12">
      <c r="B12" s="78">
        <v>2025.0</v>
      </c>
      <c r="C12" s="78">
        <v>129.0</v>
      </c>
      <c r="D12" s="78">
        <v>9.9</v>
      </c>
    </row>
    <row r="13">
      <c r="A13" s="79"/>
      <c r="B13" s="80"/>
      <c r="C13" s="80"/>
      <c r="D13" s="80"/>
    </row>
    <row r="14">
      <c r="A14" s="42" t="s">
        <v>1</v>
      </c>
      <c r="B14" s="43" t="s">
        <v>69</v>
      </c>
      <c r="C14" s="34"/>
      <c r="D14" s="35"/>
    </row>
    <row r="15">
      <c r="A15" s="42" t="s">
        <v>70</v>
      </c>
      <c r="B15" s="42" t="s">
        <v>66</v>
      </c>
      <c r="C15" s="42" t="s">
        <v>67</v>
      </c>
      <c r="D15" s="42" t="s">
        <v>71</v>
      </c>
    </row>
    <row r="16">
      <c r="B16" s="81">
        <v>2016.0</v>
      </c>
      <c r="C16" s="82">
        <v>65.0</v>
      </c>
      <c r="D16" s="81">
        <v>220.5</v>
      </c>
    </row>
    <row r="17">
      <c r="B17" s="81">
        <v>2017.0</v>
      </c>
      <c r="C17" s="82">
        <v>33.0</v>
      </c>
      <c r="D17" s="81">
        <v>1217.9</v>
      </c>
    </row>
    <row r="18">
      <c r="B18" s="81">
        <v>2018.0</v>
      </c>
      <c r="C18" s="82">
        <v>23.0</v>
      </c>
      <c r="D18" s="81">
        <v>104.62</v>
      </c>
    </row>
    <row r="19">
      <c r="B19" s="81">
        <v>2019.0</v>
      </c>
      <c r="C19" s="82">
        <v>68.0</v>
      </c>
      <c r="D19" s="81">
        <v>567.7</v>
      </c>
    </row>
    <row r="20">
      <c r="B20" s="81">
        <v>2020.0</v>
      </c>
      <c r="C20" s="82">
        <v>323.0</v>
      </c>
      <c r="D20" s="81">
        <v>2722.2</v>
      </c>
    </row>
    <row r="21">
      <c r="B21" s="81">
        <v>2021.0</v>
      </c>
      <c r="C21" s="82">
        <v>473.0</v>
      </c>
      <c r="D21" s="81">
        <v>910.8</v>
      </c>
    </row>
    <row r="22">
      <c r="B22" s="81">
        <v>2022.0</v>
      </c>
      <c r="C22" s="82">
        <v>754.0</v>
      </c>
      <c r="D22" s="81">
        <v>1311.8</v>
      </c>
    </row>
    <row r="23" ht="15.75" customHeight="1">
      <c r="B23" s="81">
        <v>2023.0</v>
      </c>
      <c r="C23" s="82">
        <v>971.0</v>
      </c>
      <c r="D23" s="81">
        <v>1174.1</v>
      </c>
    </row>
    <row r="24" ht="15.75" customHeight="1">
      <c r="B24" s="83">
        <v>2024.0</v>
      </c>
      <c r="C24" s="82">
        <v>1347.0</v>
      </c>
      <c r="D24" s="81">
        <v>974.8</v>
      </c>
    </row>
    <row r="25" ht="15.75" customHeight="1">
      <c r="B25" s="84">
        <v>2025.0</v>
      </c>
      <c r="C25" s="82">
        <v>3653.0</v>
      </c>
      <c r="D25" s="81">
        <v>1096.6</v>
      </c>
    </row>
    <row r="26" ht="15.75" customHeight="1"/>
    <row r="27" ht="15.75" customHeight="1">
      <c r="A27" s="85" t="s">
        <v>72</v>
      </c>
    </row>
    <row r="28" ht="15.75" customHeight="1">
      <c r="A28" s="85" t="s">
        <v>73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">
    <mergeCell ref="B1:D1"/>
    <mergeCell ref="B14:D14"/>
  </mergeCells>
  <hyperlinks>
    <hyperlink r:id="rId1" ref="A27"/>
    <hyperlink r:id="rId2" ref="A28"/>
  </hyperlinks>
  <printOptions/>
  <pageMargins bottom="0.75" footer="0.0" header="0.0" left="0.7" right="0.7" top="0.75"/>
  <pageSetup orientation="landscape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2" ht="15.0" customHeight="1">
      <c r="A2" s="42"/>
      <c r="B2" s="42">
        <v>2018.0</v>
      </c>
      <c r="C2" s="42">
        <v>2019.0</v>
      </c>
      <c r="D2" s="42">
        <v>2020.0</v>
      </c>
      <c r="E2" s="42">
        <v>2021.0</v>
      </c>
      <c r="F2" s="42">
        <v>2022.0</v>
      </c>
      <c r="G2" s="42">
        <v>2023.0</v>
      </c>
      <c r="H2" s="71">
        <v>2024.0</v>
      </c>
      <c r="I2" s="72">
        <v>2025.0</v>
      </c>
    </row>
    <row r="3" ht="15.0" customHeight="1">
      <c r="A3" s="42" t="s">
        <v>74</v>
      </c>
      <c r="B3" s="42">
        <v>3.5</v>
      </c>
      <c r="C3" s="42">
        <v>1.9</v>
      </c>
      <c r="D3" s="42">
        <v>1.93</v>
      </c>
      <c r="E3" s="42">
        <v>1.79</v>
      </c>
      <c r="F3" s="42">
        <v>5.59</v>
      </c>
      <c r="G3" s="42">
        <v>3.69</v>
      </c>
      <c r="H3" s="71">
        <v>1.6</v>
      </c>
      <c r="I3" s="72">
        <v>2.54</v>
      </c>
    </row>
    <row r="4" ht="15.0" customHeight="1">
      <c r="A4" s="42" t="s">
        <v>75</v>
      </c>
      <c r="B4" s="42">
        <v>3.13</v>
      </c>
      <c r="C4" s="42">
        <v>3.61</v>
      </c>
      <c r="D4" s="42">
        <v>1.68</v>
      </c>
      <c r="E4" s="42">
        <v>1.87</v>
      </c>
      <c r="F4" s="42">
        <v>5.51</v>
      </c>
      <c r="G4" s="42">
        <v>2.61</v>
      </c>
      <c r="H4" s="71">
        <v>1.62</v>
      </c>
      <c r="I4" s="72">
        <v>2.92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