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commentsmeta2"/>
  <Override ContentType="application/binary" PartName="/xl/metadata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  <sheet state="visible" name="6. Tourism" sheetId="6" r:id="rId9"/>
  </sheets>
  <definedNames/>
  <calcPr/>
  <extLst>
    <ext uri="GoogleSheetsCustomDataVersion2">
      <go:sheetsCustomData xmlns:go="http://customooxmlschemas.google.com/" r:id="rId10" roundtripDataChecksum="ikShPIEHCFXqnItfF1uxRn+jeRHRaFmez+Af5v8MZwo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2">
      <text>
        <t xml:space="preserve">======
ID#AAAB0BR_X4o
Ratih Putri Salsabila    (2026-02-09 10:03:26)
https://satudata.kemnaker.go.id/data/kumpulan-data/3005</t>
      </text>
    </comment>
  </commentList>
  <extLst>
    <ext uri="GoogleSheetsCustomDataVersion2">
      <go:sheetsCustomData xmlns:go="http://customooxmlschemas.google.com/" r:id="rId1" roundtripDataSignature="AMtx7miJF6dwma/68L4f20IP67kRuCR9YQ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2">
      <text>
        <t xml:space="preserve">======
ID#AAAB04dgY38
Jovan Rafkhansa    (2026-03-10 07:57:13)
Statistik Indonesia 2026, Hal 590, Realisasi Investasi dan Jumlah Proyek Penanaman Modal Asing
Menurut Sektor1 (juta US$), 2023–2025</t>
      </text>
    </comment>
    <comment authorId="0" ref="B11">
      <text>
        <t xml:space="preserve">======
ID#AAAB04dgY34
Jovan Rafkhansa    (2026-03-10 07:57:10)
Statistik Indonesia 2026, Hal 590, Realisasi Investasi dan Jumlah Proyek Penanaman Modal Asing
Menurut Sektor1 (juta US$), 2023–2025</t>
      </text>
    </comment>
    <comment authorId="0" ref="B10">
      <text>
        <t xml:space="preserve">======
ID#AAAB04dgY30
Jovan Rafkhansa    (2026-03-10 07:57:04)
Statistik Indonesia 2026, Hal 590, Realisasi Investasi dan Jumlah Proyek Penanaman Modal Asing
Menurut Sektor1 (juta US$), 2023–2025</t>
      </text>
    </comment>
    <comment authorId="0" ref="B25">
      <text>
        <t xml:space="preserve">======
ID#AAAB04YsdOE
Jovan Rafkhansa    (2026-03-10 07:55:20)
Statistik Indonesia 2026, Hal 588, Realisasi Investasi dan Jumlah Proyek Penanaman Modal Dalam
Negeri Menurut Sektor1 (miliar rupiah), 2023–2025</t>
      </text>
    </comment>
    <comment authorId="0" ref="B24">
      <text>
        <t xml:space="preserve">======
ID#AAAB04YsdOA
Jovan Rafkhansa    (2026-03-10 07:55:16)
Statistik Indonesia 2026, Hal 588, Realisasi Investasi dan Jumlah Proyek Penanaman Modal Dalam
Negeri Menurut Sektor1 (miliar rupiah), 2023–2025</t>
      </text>
    </comment>
    <comment authorId="0" ref="B23">
      <text>
        <t xml:space="preserve">======
ID#AAAB04YsdN8
Jovan Rafkhansa    (2026-03-10 07:55:12)
Statistik Indonesia 2026, Hal 588, Realisasi Investasi dan Jumlah Proyek Penanaman Modal Dalam
Negeri Menurut Sektor1 (miliar rupiah), 2023–2025</t>
      </text>
    </comment>
  </commentList>
  <extLst>
    <ext uri="GoogleSheetsCustomDataVersion2">
      <go:sheetsCustomData xmlns:go="http://customooxmlschemas.google.com/" r:id="rId1" roundtripDataSignature="AMtx7mgTbdxnGzsAIc2qVyoPGN6cDKFlLA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">
      <text>
        <t xml:space="preserve">======
ID#AAAB04dgY48
Jovan Rafkhansa    (2026-03-10 08:24:18)
Statistik Indonesia 2026, Hal. 517, Jumlah Kunjungan Wisatawan Mancanegara ke Indonesia Menurut
Pintu Masuk, 2021–2025</t>
      </text>
    </comment>
  </commentList>
  <extLst>
    <ext uri="GoogleSheetsCustomDataVersion2">
      <go:sheetsCustomData xmlns:go="http://customooxmlschemas.google.com/" r:id="rId1" roundtripDataSignature="AMtx7mhm2dBBGvIBoY/KKMCZ5KaU23irDQ=="/>
    </ext>
  </extLst>
</comments>
</file>

<file path=xl/sharedStrings.xml><?xml version="1.0" encoding="utf-8"?>
<sst xmlns="http://schemas.openxmlformats.org/spreadsheetml/2006/main" count="228" uniqueCount="102">
  <si>
    <t>Jumlah Penduduk Menurut Provinsi (Jiwa)</t>
  </si>
  <si>
    <t>ID</t>
  </si>
  <si>
    <t>Wilayah</t>
  </si>
  <si>
    <t>area_km</t>
  </si>
  <si>
    <t>%_area_km</t>
  </si>
  <si>
    <t>population</t>
  </si>
  <si>
    <t>%_population</t>
  </si>
  <si>
    <t>sex_ratio</t>
  </si>
  <si>
    <t>population_density</t>
  </si>
  <si>
    <t>Aceh</t>
  </si>
  <si>
    <t>Sumatera Utara</t>
  </si>
  <si>
    <t>Sumatera Barat</t>
  </si>
  <si>
    <t>Riau</t>
  </si>
  <si>
    <t>Kepulauan Riau</t>
  </si>
  <si>
    <t>Jambi</t>
  </si>
  <si>
    <t>Sumatera Selatan</t>
  </si>
  <si>
    <t>Kepulauan Bangka Belitung</t>
  </si>
  <si>
    <t>Bengkulu</t>
  </si>
  <si>
    <t>Lampung</t>
  </si>
  <si>
    <t>DKI Jakarta</t>
  </si>
  <si>
    <t>Jawa Barat</t>
  </si>
  <si>
    <t>Banten</t>
  </si>
  <si>
    <t>Jawa Tengah</t>
  </si>
  <si>
    <t>DI Yogyakarta</t>
  </si>
  <si>
    <t>Jawa Timur</t>
  </si>
  <si>
    <t>Bali</t>
  </si>
  <si>
    <t>Nusa Tenggara Barat</t>
  </si>
  <si>
    <t>Nusa Tenggara Timur</t>
  </si>
  <si>
    <t>Kalimantan Barat</t>
  </si>
  <si>
    <t>Kalimantan Tengah</t>
  </si>
  <si>
    <t>Kalimantan Selatan</t>
  </si>
  <si>
    <t>Kalimantan Timur</t>
  </si>
  <si>
    <t>Kalimantan Utara</t>
  </si>
  <si>
    <t>Sulawesi Utara</t>
  </si>
  <si>
    <t>Gorontalo</t>
  </si>
  <si>
    <t>Sulawesi Tengah</t>
  </si>
  <si>
    <t>Sulawesi Selatan</t>
  </si>
  <si>
    <t>Sulawesi Barat</t>
  </si>
  <si>
    <t>Sulawesi Tenggara</t>
  </si>
  <si>
    <t>Maluku</t>
  </si>
  <si>
    <t>Maluku Utara</t>
  </si>
  <si>
    <t>Papua</t>
  </si>
  <si>
    <t>Papua Barat</t>
  </si>
  <si>
    <t>Papua Barat Daya</t>
  </si>
  <si>
    <t>Papua Selatan</t>
  </si>
  <si>
    <t>Papua Tengah</t>
  </si>
  <si>
    <t>Papua Pegunungan</t>
  </si>
  <si>
    <t>INDONESIA</t>
  </si>
  <si>
    <t>Upah Minimum Provinsi</t>
  </si>
  <si>
    <t>Wilayah Provinsi</t>
  </si>
  <si>
    <t>Years</t>
  </si>
  <si>
    <t>Industry</t>
  </si>
  <si>
    <t>Agriculture, Forestry and Fishery</t>
  </si>
  <si>
    <t>Mining and Quarrying</t>
  </si>
  <si>
    <t>Manufacturing Industry</t>
  </si>
  <si>
    <t>Electricity &amp; Gas</t>
  </si>
  <si>
    <t>Water Supply, Waste and Management</t>
  </si>
  <si>
    <t>Construction</t>
  </si>
  <si>
    <t>Wholesale &amp; Retail Trade; Repair of Motor Vehicles &amp; Motorcycles</t>
  </si>
  <si>
    <t>Transportation &amp; Warehousing</t>
  </si>
  <si>
    <t>Accommodation &amp; Food Services</t>
  </si>
  <si>
    <t>Information &amp; Communication</t>
  </si>
  <si>
    <t>Finance and Insurance Service</t>
  </si>
  <si>
    <t>Real Estate</t>
  </si>
  <si>
    <t>Services Company</t>
  </si>
  <si>
    <t>Government Administration, Defense and Compulsory Social Security</t>
  </si>
  <si>
    <t>Education Services</t>
  </si>
  <si>
    <t>Health Services and Social Activities</t>
  </si>
  <si>
    <t>Other Services</t>
  </si>
  <si>
    <t>Pajak Dikurangi Subsidi Atas Produk</t>
  </si>
  <si>
    <t>gdrp</t>
  </si>
  <si>
    <t>Gross Regional Domestic Product</t>
  </si>
  <si>
    <t>growth</t>
  </si>
  <si>
    <t>Growth Rate of GDRP</t>
  </si>
  <si>
    <t>Penanaman Modal Asing</t>
  </si>
  <si>
    <t>PMA</t>
  </si>
  <si>
    <t>Tahun</t>
  </si>
  <si>
    <t>Proyek</t>
  </si>
  <si>
    <t>Nilai Investasi dalam US$ (juta)</t>
  </si>
  <si>
    <t>Penanaman Modal Dalam Negeri</t>
  </si>
  <si>
    <t>PMDN</t>
  </si>
  <si>
    <t>Nilai Investasi dalam Rp (miliar)</t>
  </si>
  <si>
    <t>Wilayah Inflasi</t>
  </si>
  <si>
    <t>Inflasi</t>
  </si>
  <si>
    <t>Indonesia</t>
  </si>
  <si>
    <t>Total of Air Transport Passengers (Person)</t>
  </si>
  <si>
    <t>total_atp</t>
  </si>
  <si>
    <t>Year/Month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</si>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</sst>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_-* #,##0_-;\-* #,##0_-;_-* &quot;-&quot;_-;_-@"/>
    <numFmt numFmtId="165" formatCode="0.0%"/>
    <numFmt numFmtId="166" formatCode="_-* #,##0.00_-;\-* #,##0.00_-;_-* &quot;-&quot;_-;_-@"/>
    <numFmt numFmtId="167" formatCode="0.0"/>
    <numFmt numFmtId="168" formatCode="_(* #,##0.00_);_(* \(#,##0.00\);_(* &quot;-&quot;??_);_(@_)"/>
  </numFmts>
  <fonts count="10">
    <font>
      <sz val="11.0"/>
      <color theme="1"/>
      <name val="Calibri"/>
      <scheme val="minor"/>
    </font>
    <font>
      <sz val="10.0"/>
      <color theme="1"/>
      <name val="Calibri"/>
    </font>
    <font/>
    <font>
      <sz val="10.0"/>
      <color rgb="FF000000"/>
      <name val="Calibri"/>
    </font>
    <font>
      <b/>
      <sz val="10.0"/>
      <color theme="1"/>
      <name val="Calibri"/>
    </font>
    <font>
      <color theme="1"/>
      <name val="Calibri"/>
      <scheme val="minor"/>
    </font>
    <font>
      <b/>
      <sz val="10.0"/>
      <color rgb="FF000000"/>
      <name val="Calibri"/>
    </font>
    <font>
      <b/>
      <color theme="1"/>
      <name val="Calibri"/>
      <scheme val="minor"/>
    </font>
    <font>
      <color theme="1"/>
      <name val="Calibri"/>
    </font>
    <font>
      <sz val="11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FFFFF"/>
        <bgColor rgb="FFFFFFFF"/>
      </patternFill>
    </fill>
    <fill>
      <patternFill patternType="solid">
        <fgColor rgb="FFFDE9D9"/>
        <bgColor rgb="FFFDE9D9"/>
      </patternFill>
    </fill>
    <fill>
      <patternFill patternType="solid">
        <fgColor rgb="FFED7D31"/>
        <bgColor rgb="FFED7D31"/>
      </patternFill>
    </fill>
    <fill>
      <patternFill patternType="solid">
        <fgColor rgb="FFFBE4D5"/>
        <bgColor rgb="FFFBE4D5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ED7D31"/>
      </left>
      <top style="medium">
        <color rgb="FFED7D31"/>
      </top>
      <bottom style="medium">
        <color rgb="FFED7D31"/>
      </bottom>
    </border>
    <border>
      <top style="medium">
        <color rgb="FFED7D31"/>
      </top>
      <bottom style="medium">
        <color rgb="FFED7D31"/>
      </bottom>
    </border>
    <border>
      <left style="medium">
        <color rgb="FFF4B083"/>
      </left>
      <right style="medium">
        <color rgb="FFF4B083"/>
      </right>
      <bottom style="medium">
        <color rgb="FFF4B083"/>
      </bottom>
    </border>
    <border>
      <right style="medium">
        <color rgb="FFF4B083"/>
      </right>
      <bottom style="medium">
        <color rgb="FFF4B083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9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1" fillId="0" fontId="1" numFmtId="0" xfId="0" applyBorder="1" applyFont="1"/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0" fillId="0" fontId="1" numFmtId="0" xfId="0" applyFont="1"/>
    <xf borderId="1" fillId="0" fontId="3" numFmtId="0" xfId="0" applyBorder="1" applyFont="1"/>
    <xf borderId="1" fillId="0" fontId="3" numFmtId="0" xfId="0" applyAlignment="1" applyBorder="1" applyFont="1">
      <alignment horizontal="center"/>
    </xf>
    <xf borderId="1" fillId="0" fontId="3" numFmtId="0" xfId="0" applyAlignment="1" applyBorder="1" applyFont="1">
      <alignment horizontal="center" readingOrder="0"/>
    </xf>
    <xf borderId="1" fillId="2" fontId="4" numFmtId="0" xfId="0" applyAlignment="1" applyBorder="1" applyFill="1" applyFont="1">
      <alignment horizontal="center"/>
    </xf>
    <xf borderId="0" fillId="0" fontId="5" numFmtId="0" xfId="0" applyAlignment="1" applyFont="1">
      <alignment readingOrder="0"/>
    </xf>
    <xf borderId="0" fillId="0" fontId="1" numFmtId="4" xfId="0" applyAlignment="1" applyFont="1" applyNumberFormat="1">
      <alignment horizontal="center" readingOrder="0"/>
    </xf>
    <xf borderId="0" fillId="0" fontId="1" numFmtId="0" xfId="0" applyAlignment="1" applyFont="1">
      <alignment readingOrder="0"/>
    </xf>
    <xf borderId="1" fillId="0" fontId="3" numFmtId="3" xfId="0" applyAlignment="1" applyBorder="1" applyFont="1" applyNumberFormat="1">
      <alignment horizontal="right" shrinkToFit="0" vertical="center" wrapText="0"/>
    </xf>
    <xf borderId="1" fillId="3" fontId="3" numFmtId="3" xfId="0" applyAlignment="1" applyBorder="1" applyFill="1" applyFont="1" applyNumberFormat="1">
      <alignment horizontal="right" shrinkToFit="0" vertical="center" wrapText="0"/>
    </xf>
    <xf borderId="1" fillId="0" fontId="3" numFmtId="164" xfId="0" applyBorder="1" applyFont="1" applyNumberFormat="1"/>
    <xf borderId="1" fillId="0" fontId="3" numFmtId="3" xfId="0" applyAlignment="1" applyBorder="1" applyFont="1" applyNumberFormat="1">
      <alignment readingOrder="0"/>
    </xf>
    <xf borderId="1" fillId="4" fontId="1" numFmtId="4" xfId="0" applyAlignment="1" applyBorder="1" applyFill="1" applyFont="1" applyNumberFormat="1">
      <alignment horizontal="center" readingOrder="0"/>
    </xf>
    <xf borderId="1" fillId="4" fontId="1" numFmtId="10" xfId="0" applyAlignment="1" applyBorder="1" applyFont="1" applyNumberFormat="1">
      <alignment horizontal="center"/>
    </xf>
    <xf borderId="1" fillId="4" fontId="1" numFmtId="3" xfId="0" applyAlignment="1" applyBorder="1" applyFont="1" applyNumberFormat="1">
      <alignment horizontal="right" readingOrder="0"/>
    </xf>
    <xf borderId="1" fillId="4" fontId="1" numFmtId="165" xfId="0" applyBorder="1" applyFont="1" applyNumberFormat="1"/>
    <xf borderId="1" fillId="4" fontId="1" numFmtId="0" xfId="0" applyAlignment="1" applyBorder="1" applyFont="1">
      <alignment readingOrder="0"/>
    </xf>
    <xf borderId="1" fillId="4" fontId="1" numFmtId="166" xfId="0" applyBorder="1" applyFont="1" applyNumberFormat="1"/>
    <xf borderId="0" fillId="0" fontId="1" numFmtId="10" xfId="0" applyFont="1" applyNumberFormat="1"/>
    <xf borderId="0" fillId="0" fontId="1" numFmtId="4" xfId="0" applyAlignment="1" applyFont="1" applyNumberFormat="1">
      <alignment readingOrder="0"/>
    </xf>
    <xf borderId="0" fillId="0" fontId="1" numFmtId="3" xfId="0" applyAlignment="1" applyFont="1" applyNumberFormat="1">
      <alignment readingOrder="0"/>
    </xf>
    <xf borderId="1" fillId="4" fontId="1" numFmtId="0" xfId="0" applyAlignment="1" applyBorder="1" applyFont="1">
      <alignment horizontal="center" readingOrder="0"/>
    </xf>
    <xf borderId="0" fillId="0" fontId="1" numFmtId="0" xfId="0" applyAlignment="1" applyFont="1">
      <alignment horizontal="center" readingOrder="0"/>
    </xf>
    <xf borderId="1" fillId="4" fontId="1" numFmtId="167" xfId="0" applyAlignment="1" applyBorder="1" applyFont="1" applyNumberFormat="1">
      <alignment readingOrder="0"/>
    </xf>
    <xf borderId="0" fillId="0" fontId="1" numFmtId="167" xfId="0" applyAlignment="1" applyFont="1" applyNumberFormat="1">
      <alignment readingOrder="0"/>
    </xf>
    <xf borderId="1" fillId="0" fontId="6" numFmtId="164" xfId="0" applyAlignment="1" applyBorder="1" applyFont="1" applyNumberFormat="1">
      <alignment vertical="center"/>
    </xf>
    <xf borderId="1" fillId="0" fontId="6" numFmtId="164" xfId="0" applyBorder="1" applyFont="1" applyNumberFormat="1"/>
    <xf borderId="1" fillId="0" fontId="6" numFmtId="164" xfId="0" applyAlignment="1" applyBorder="1" applyFont="1" applyNumberFormat="1">
      <alignment readingOrder="0"/>
    </xf>
    <xf borderId="1" fillId="4" fontId="4" numFmtId="168" xfId="0" applyAlignment="1" applyBorder="1" applyFont="1" applyNumberFormat="1">
      <alignment horizontal="center" readingOrder="0"/>
    </xf>
    <xf borderId="1" fillId="4" fontId="4" numFmtId="10" xfId="0" applyAlignment="1" applyBorder="1" applyFont="1" applyNumberFormat="1">
      <alignment horizontal="center"/>
    </xf>
    <xf borderId="1" fillId="4" fontId="4" numFmtId="164" xfId="0" applyAlignment="1" applyBorder="1" applyFont="1" applyNumberFormat="1">
      <alignment horizontal="right" readingOrder="0"/>
    </xf>
    <xf borderId="1" fillId="4" fontId="4" numFmtId="165" xfId="0" applyBorder="1" applyFont="1" applyNumberFormat="1"/>
    <xf borderId="1" fillId="4" fontId="4" numFmtId="167" xfId="0" applyAlignment="1" applyBorder="1" applyFont="1" applyNumberFormat="1">
      <alignment readingOrder="0"/>
    </xf>
    <xf borderId="1" fillId="4" fontId="4" numFmtId="166" xfId="0" applyBorder="1" applyFont="1" applyNumberFormat="1"/>
    <xf borderId="0" fillId="0" fontId="5" numFmtId="4" xfId="0" applyAlignment="1" applyFont="1" applyNumberFormat="1">
      <alignment readingOrder="0"/>
    </xf>
    <xf borderId="0" fillId="0" fontId="5" numFmtId="3" xfId="0" applyAlignment="1" applyFont="1" applyNumberFormat="1">
      <alignment readingOrder="0"/>
    </xf>
    <xf borderId="0" fillId="0" fontId="1" numFmtId="0" xfId="0" applyAlignment="1" applyFont="1">
      <alignment horizontal="left"/>
    </xf>
    <xf borderId="0" fillId="0" fontId="1" numFmtId="3" xfId="0" applyFont="1" applyNumberFormat="1"/>
    <xf borderId="0" fillId="0" fontId="3" numFmtId="0" xfId="0" applyFont="1"/>
    <xf borderId="0" fillId="0" fontId="3" numFmtId="164" xfId="0" applyFont="1" applyNumberFormat="1"/>
    <xf borderId="0" fillId="0" fontId="7" numFmtId="0" xfId="0" applyAlignment="1" applyFont="1">
      <alignment horizontal="center" readingOrder="0"/>
    </xf>
    <xf borderId="0" fillId="0" fontId="6" numFmtId="164" xfId="0" applyFont="1" applyNumberFormat="1"/>
    <xf borderId="1" fillId="0" fontId="1" numFmtId="0" xfId="0" applyAlignment="1" applyBorder="1" applyFont="1">
      <alignment horizontal="left" vertical="center"/>
    </xf>
    <xf borderId="1" fillId="0" fontId="1" numFmtId="0" xfId="0" applyAlignment="1" applyBorder="1" applyFont="1">
      <alignment vertical="center"/>
    </xf>
    <xf borderId="1" fillId="0" fontId="1" numFmtId="0" xfId="0" applyAlignment="1" applyBorder="1" applyFont="1">
      <alignment readingOrder="0" vertical="center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readingOrder="0" vertical="center"/>
    </xf>
    <xf borderId="1" fillId="0" fontId="3" numFmtId="3" xfId="0" applyAlignment="1" applyBorder="1" applyFont="1" applyNumberFormat="1">
      <alignment vertical="center"/>
    </xf>
    <xf borderId="1" fillId="0" fontId="1" numFmtId="3" xfId="0" applyAlignment="1" applyBorder="1" applyFont="1" applyNumberFormat="1">
      <alignment vertical="center"/>
    </xf>
    <xf borderId="1" fillId="0" fontId="1" numFmtId="3" xfId="0" applyAlignment="1" applyBorder="1" applyFont="1" applyNumberFormat="1">
      <alignment readingOrder="0" vertical="center"/>
    </xf>
    <xf borderId="0" fillId="0" fontId="1" numFmtId="0" xfId="0" applyAlignment="1" applyFont="1">
      <alignment vertical="center"/>
    </xf>
    <xf borderId="2" fillId="0" fontId="1" numFmtId="0" xfId="0" applyAlignment="1" applyBorder="1" applyFont="1">
      <alignment horizontal="center"/>
    </xf>
    <xf borderId="1" fillId="0" fontId="4" numFmtId="0" xfId="0" applyBorder="1" applyFont="1"/>
    <xf borderId="1" fillId="0" fontId="4" numFmtId="0" xfId="0" applyAlignment="1" applyBorder="1" applyFont="1">
      <alignment horizontal="right"/>
    </xf>
    <xf borderId="1" fillId="0" fontId="4" numFmtId="0" xfId="0" applyAlignment="1" applyBorder="1" applyFont="1">
      <alignment horizontal="right" readingOrder="0"/>
    </xf>
    <xf borderId="5" fillId="5" fontId="4" numFmtId="0" xfId="0" applyAlignment="1" applyBorder="1" applyFill="1" applyFont="1">
      <alignment horizontal="center" vertical="bottom"/>
    </xf>
    <xf borderId="6" fillId="5" fontId="4" numFmtId="0" xfId="0" applyAlignment="1" applyBorder="1" applyFont="1">
      <alignment horizontal="center" vertical="bottom"/>
    </xf>
    <xf borderId="6" fillId="5" fontId="4" numFmtId="0" xfId="0" applyAlignment="1" applyBorder="1" applyFont="1">
      <alignment horizontal="center" readingOrder="0" vertical="bottom"/>
    </xf>
    <xf borderId="1" fillId="0" fontId="1" numFmtId="10" xfId="0" applyBorder="1" applyFont="1" applyNumberFormat="1"/>
    <xf borderId="7" fillId="6" fontId="1" numFmtId="0" xfId="0" applyAlignment="1" applyBorder="1" applyFill="1" applyFont="1">
      <alignment horizontal="center" vertical="bottom"/>
    </xf>
    <xf borderId="8" fillId="6" fontId="1" numFmtId="10" xfId="0" applyAlignment="1" applyBorder="1" applyFont="1" applyNumberFormat="1">
      <alignment horizontal="center" vertical="bottom"/>
    </xf>
    <xf borderId="7" fillId="3" fontId="1" numFmtId="0" xfId="0" applyAlignment="1" applyBorder="1" applyFont="1">
      <alignment horizontal="center" vertical="bottom"/>
    </xf>
    <xf borderId="8" fillId="3" fontId="1" numFmtId="10" xfId="0" applyAlignment="1" applyBorder="1" applyFont="1" applyNumberFormat="1">
      <alignment horizontal="center" vertical="bottom"/>
    </xf>
    <xf borderId="1" fillId="0" fontId="1" numFmtId="10" xfId="0" applyAlignment="1" applyBorder="1" applyFont="1" applyNumberFormat="1">
      <alignment readingOrder="0"/>
    </xf>
    <xf borderId="1" fillId="0" fontId="1" numFmtId="9" xfId="0" applyBorder="1" applyFont="1" applyNumberFormat="1"/>
    <xf borderId="7" fillId="6" fontId="4" numFmtId="0" xfId="0" applyAlignment="1" applyBorder="1" applyFont="1">
      <alignment horizontal="center" vertical="bottom"/>
    </xf>
    <xf borderId="1" fillId="0" fontId="1" numFmtId="0" xfId="0" applyAlignment="1" applyBorder="1" applyFont="1">
      <alignment readingOrder="0"/>
    </xf>
    <xf borderId="9" fillId="0" fontId="1" numFmtId="0" xfId="0" applyAlignment="1" applyBorder="1" applyFont="1">
      <alignment horizontal="center" vertical="center"/>
    </xf>
    <xf borderId="10" fillId="0" fontId="2" numFmtId="0" xfId="0" applyBorder="1" applyFont="1"/>
    <xf borderId="1" fillId="0" fontId="1" numFmtId="0" xfId="0" applyAlignment="1" applyBorder="1" applyFont="1">
      <alignment horizontal="center"/>
    </xf>
    <xf borderId="1" fillId="0" fontId="1" numFmtId="3" xfId="0" applyBorder="1" applyFont="1" applyNumberFormat="1"/>
    <xf borderId="1" fillId="0" fontId="1" numFmtId="4" xfId="0" applyBorder="1" applyFont="1" applyNumberFormat="1"/>
    <xf borderId="1" fillId="0" fontId="1" numFmtId="3" xfId="0" applyAlignment="1" applyBorder="1" applyFont="1" applyNumberFormat="1">
      <alignment readingOrder="0"/>
    </xf>
    <xf borderId="1" fillId="0" fontId="1" numFmtId="4" xfId="0" applyAlignment="1" applyBorder="1" applyFont="1" applyNumberFormat="1">
      <alignment readingOrder="0"/>
    </xf>
    <xf borderId="3" fillId="0" fontId="1" numFmtId="0" xfId="0" applyAlignment="1" applyBorder="1" applyFont="1">
      <alignment horizontal="center"/>
    </xf>
    <xf borderId="9" fillId="0" fontId="8" numFmtId="0" xfId="0" applyAlignment="1" applyBorder="1" applyFont="1">
      <alignment vertical="center"/>
    </xf>
    <xf borderId="2" fillId="0" fontId="8" numFmtId="0" xfId="0" applyAlignment="1" applyBorder="1" applyFont="1">
      <alignment horizontal="center"/>
    </xf>
    <xf borderId="1" fillId="0" fontId="8" numFmtId="0" xfId="0" applyAlignment="1" applyBorder="1" applyFont="1">
      <alignment horizontal="center"/>
    </xf>
    <xf borderId="1" fillId="0" fontId="8" numFmtId="0" xfId="0" applyAlignment="1" applyBorder="1" applyFont="1">
      <alignment horizontal="center" readingOrder="0"/>
    </xf>
    <xf borderId="1" fillId="0" fontId="8" numFmtId="0" xfId="0" applyBorder="1" applyFont="1"/>
    <xf borderId="0" fillId="0" fontId="5" numFmtId="49" xfId="0" applyAlignment="1" applyFont="1" applyNumberFormat="1">
      <alignment horizontal="right"/>
    </xf>
    <xf borderId="0" fillId="0" fontId="8" numFmtId="0" xfId="0" applyFont="1"/>
    <xf borderId="2" fillId="0" fontId="9" numFmtId="0" xfId="0" applyBorder="1" applyFont="1"/>
    <xf borderId="2" fillId="0" fontId="9" numFmtId="0" xfId="0" applyAlignment="1" applyBorder="1" applyFont="1">
      <alignment horizontal="center"/>
    </xf>
    <xf borderId="1" fillId="0" fontId="9" numFmtId="0" xfId="0" applyBorder="1" applyFont="1"/>
    <xf borderId="1" fillId="0" fontId="9" numFmtId="0" xfId="0" applyAlignment="1" applyBorder="1" applyFont="1">
      <alignment horizontal="center"/>
    </xf>
    <xf borderId="1" fillId="0" fontId="9" numFmtId="0" xfId="0" applyAlignment="1" applyBorder="1" applyFont="1">
      <alignment readingOrder="0"/>
    </xf>
    <xf borderId="1" fillId="0" fontId="9" numFmtId="3" xfId="0" applyAlignment="1" applyBorder="1" applyFont="1" applyNumberFormat="1">
      <alignment readingOrder="0"/>
    </xf>
    <xf borderId="0" fillId="0" fontId="9" numFmtId="0" xfId="0" applyFon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b="0" i="0">
                <a:solidFill>
                  <a:srgbClr val="757575"/>
                </a:solidFill>
                <a:latin typeface="+mn-lt"/>
              </a:rPr>
              <a:t>Persentase Jumlah Penduduk Indonesia Berdasarkan Provinsi, 2025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5B9BD5"/>
              </a:solidFill>
            </c:spPr>
          </c:dPt>
          <c:dPt>
            <c:idx val="1"/>
            <c:spPr>
              <a:solidFill>
                <a:srgbClr val="ED7D31"/>
              </a:solidFill>
            </c:spPr>
          </c:dPt>
          <c:dPt>
            <c:idx val="2"/>
            <c:spPr>
              <a:solidFill>
                <a:srgbClr val="A5A5A5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Pt>
            <c:idx val="4"/>
            <c:spPr>
              <a:solidFill>
                <a:srgbClr val="4472C4"/>
              </a:solidFill>
            </c:spPr>
          </c:dPt>
          <c:dPt>
            <c:idx val="5"/>
            <c:spPr>
              <a:solidFill>
                <a:srgbClr val="70AD47"/>
              </a:solidFill>
            </c:spPr>
          </c:dPt>
          <c:dPt>
            <c:idx val="6"/>
            <c:spPr>
              <a:solidFill>
                <a:srgbClr val="8CB9E2"/>
              </a:solidFill>
            </c:spPr>
          </c:dPt>
          <c:dPt>
            <c:idx val="7"/>
            <c:spPr>
              <a:solidFill>
                <a:srgbClr val="F2A46F"/>
              </a:solidFill>
            </c:spPr>
          </c:dPt>
          <c:dPt>
            <c:idx val="8"/>
            <c:spPr>
              <a:solidFill>
                <a:srgbClr val="C0C0C0"/>
              </a:solidFill>
            </c:spPr>
          </c:dPt>
          <c:dPt>
            <c:idx val="9"/>
            <c:spPr>
              <a:solidFill>
                <a:srgbClr val="FFD34D"/>
              </a:solidFill>
            </c:spPr>
          </c:dPt>
          <c:dPt>
            <c:idx val="10"/>
            <c:spPr>
              <a:solidFill>
                <a:srgbClr val="7C9CD6"/>
              </a:solidFill>
            </c:spPr>
          </c:dPt>
          <c:dPt>
            <c:idx val="11"/>
            <c:spPr>
              <a:solidFill>
                <a:srgbClr val="9BC67E"/>
              </a:solidFill>
            </c:spPr>
          </c:dPt>
          <c:dPt>
            <c:idx val="12"/>
            <c:spPr>
              <a:solidFill>
                <a:srgbClr val="BDD7EE"/>
              </a:solidFill>
            </c:spPr>
          </c:dPt>
          <c:dPt>
            <c:idx val="13"/>
            <c:spPr>
              <a:solidFill>
                <a:srgbClr val="F8CBAD"/>
              </a:solidFill>
            </c:spPr>
          </c:dPt>
          <c:dPt>
            <c:idx val="14"/>
            <c:spPr>
              <a:solidFill>
                <a:srgbClr val="DBDBDB"/>
              </a:solidFill>
            </c:spPr>
          </c:dPt>
          <c:dPt>
            <c:idx val="15"/>
            <c:spPr>
              <a:solidFill>
                <a:srgbClr val="FFE699"/>
              </a:solidFill>
            </c:spPr>
          </c:dPt>
          <c:dPt>
            <c:idx val="16"/>
            <c:spPr>
              <a:solidFill>
                <a:srgbClr val="B4C7E7"/>
              </a:solidFill>
            </c:spPr>
          </c:dPt>
          <c:dPt>
            <c:idx val="17"/>
            <c:spPr>
              <a:solidFill>
                <a:srgbClr val="C6DEB5"/>
              </a:solidFill>
            </c:spPr>
          </c:dPt>
          <c:dPt>
            <c:idx val="18"/>
            <c:spPr>
              <a:solidFill>
                <a:srgbClr val="EFF5FB"/>
              </a:solidFill>
            </c:spPr>
          </c:dPt>
          <c:dPt>
            <c:idx val="19"/>
            <c:spPr>
              <a:solidFill>
                <a:srgbClr val="FDF2EA"/>
              </a:solidFill>
            </c:spPr>
          </c:dPt>
          <c:dPt>
            <c:idx val="20"/>
            <c:spPr>
              <a:solidFill>
                <a:srgbClr val="F6F6F6"/>
              </a:solidFill>
            </c:spPr>
          </c:dPt>
          <c:dPt>
            <c:idx val="21"/>
            <c:spPr>
              <a:solidFill>
                <a:srgbClr val="FFF9E6"/>
              </a:solidFill>
            </c:spPr>
          </c:dPt>
          <c:dPt>
            <c:idx val="22"/>
            <c:spPr>
              <a:solidFill>
                <a:srgbClr val="ECF1F9"/>
              </a:solidFill>
            </c:spPr>
          </c:dPt>
          <c:dPt>
            <c:idx val="23"/>
            <c:spPr>
              <a:solidFill>
                <a:srgbClr val="F1F7ED"/>
              </a:solidFill>
            </c:spPr>
          </c:dPt>
          <c:dPt>
            <c:idx val="24"/>
            <c:spPr>
              <a:solidFill>
                <a:srgbClr val="201307"/>
              </a:solidFill>
            </c:spPr>
          </c:dPt>
          <c:dPt>
            <c:idx val="25"/>
            <c:spPr>
              <a:solidFill>
                <a:srgbClr val="031928"/>
              </a:solidFill>
            </c:spPr>
          </c:dPt>
          <c:dPt>
            <c:idx val="26"/>
            <c:spPr>
              <a:solidFill>
                <a:srgbClr val="111111"/>
              </a:solidFill>
            </c:spPr>
          </c:dPt>
          <c:dPt>
            <c:idx val="27"/>
            <c:spPr>
              <a:solidFill>
                <a:srgbClr val="FF0C32"/>
              </a:solidFill>
            </c:spPr>
          </c:dPt>
          <c:dPt>
            <c:idx val="28"/>
            <c:spPr>
              <a:solidFill>
                <a:srgbClr val="241B0B"/>
              </a:solidFill>
            </c:spPr>
          </c:dPt>
          <c:dPt>
            <c:idx val="29"/>
            <c:spPr>
              <a:solidFill>
                <a:srgbClr val="1C0F24"/>
              </a:solidFill>
            </c:spPr>
          </c:dPt>
          <c:dPt>
            <c:idx val="30"/>
            <c:spPr>
              <a:solidFill>
                <a:srgbClr val="513114"/>
              </a:solidFill>
            </c:spPr>
          </c:dPt>
          <c:dPt>
            <c:idx val="31"/>
            <c:spPr>
              <a:solidFill>
                <a:srgbClr val="084066"/>
              </a:solidFill>
            </c:spPr>
          </c:dPt>
          <c:dPt>
            <c:idx val="32"/>
            <c:spPr>
              <a:solidFill>
                <a:srgbClr val="2C2C2C"/>
              </a:solidFill>
            </c:spPr>
          </c:dPt>
          <c:dPt>
            <c:idx val="33"/>
            <c:spPr>
              <a:solidFill>
                <a:srgbClr val="FF1F7F"/>
              </a:solidFill>
            </c:spPr>
          </c:dPt>
          <c:dPt>
            <c:idx val="34"/>
            <c:spPr>
              <a:solidFill>
                <a:srgbClr val="5D461D"/>
              </a:solidFill>
            </c:spPr>
          </c:dPt>
          <c:dPt>
            <c:idx val="35"/>
            <c:spPr>
              <a:solidFill>
                <a:srgbClr val="47285B"/>
              </a:solidFill>
            </c:spPr>
          </c:dPt>
          <c:dPt>
            <c:idx val="36"/>
            <c:spPr>
              <a:solidFill>
                <a:srgbClr val="824F21"/>
              </a:solidFill>
            </c:spPr>
          </c:dPt>
          <c:dPt>
            <c:idx val="37"/>
            <c:spPr>
              <a:solidFill>
                <a:srgbClr val="0D67A4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'1. Populasi'!$B$3:$B$40</c:f>
            </c:strRef>
          </c:cat>
          <c:val>
            <c:numRef>
              <c:f>'1. Populasi'!$L$3:$L$40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b="0" i="0">
                <a:solidFill>
                  <a:srgbClr val="757575"/>
                </a:solidFill>
                <a:latin typeface="+mn-lt"/>
              </a:rPr>
              <a:t>Area, Population Projection, Sex Ratio, and Density by Regency/Municipality in Indonesia, 2025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'1. Populasi'!$B$3:$B$40</c:f>
            </c:strRef>
          </c:cat>
          <c:val>
            <c:numRef>
              <c:f>'1. Populasi'!$L$3:$L$40</c:f>
              <c:numCache/>
            </c:numRef>
          </c:val>
        </c:ser>
        <c:axId val="400649558"/>
        <c:axId val="1109853222"/>
      </c:barChart>
      <c:catAx>
        <c:axId val="400649558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Wilayah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109853222"/>
      </c:catAx>
      <c:valAx>
        <c:axId val="1109853222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Population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400649558"/>
        <c:crosses val="max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b="0" i="0">
                <a:solidFill>
                  <a:srgbClr val="757575"/>
                </a:solidFill>
                <a:latin typeface="+mn-lt"/>
              </a:rPr>
              <a:t>Minimum Wage by Province in Indonesia, 2026 (Rupiah)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'2. UMR'!$B$3:$B$40</c:f>
            </c:strRef>
          </c:cat>
          <c:val>
            <c:numRef>
              <c:f>'2. UMR'!$M$3:$M$40</c:f>
              <c:numCache/>
            </c:numRef>
          </c:val>
        </c:ser>
        <c:axId val="303186586"/>
        <c:axId val="1559469817"/>
      </c:barChart>
      <c:catAx>
        <c:axId val="303186586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Wilayah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559469817"/>
      </c:catAx>
      <c:valAx>
        <c:axId val="1559469817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UMR</a:t>
                </a:r>
              </a:p>
            </c:rich>
          </c:tx>
          <c:overlay val="0"/>
        </c:title>
        <c:numFmt formatCode="[$Rp-421]#,##0.0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303186586"/>
        <c:crosses val="max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Chart4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Chart5.png"/><Relationship Id="rId2" Type="http://schemas.openxmlformats.org/officeDocument/2006/relationships/image" Target="../media/Chart6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Chart7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38100</xdr:colOff>
      <xdr:row>41</xdr:row>
      <xdr:rowOff>142875</xdr:rowOff>
    </xdr:from>
    <xdr:ext cx="5067300" cy="7448550"/>
    <xdr:graphicFrame>
      <xdr:nvGraphicFramePr>
        <xdr:cNvPr id="1936264276" name="Chart 1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7</xdr:col>
      <xdr:colOff>600075</xdr:colOff>
      <xdr:row>41</xdr:row>
      <xdr:rowOff>142875</xdr:rowOff>
    </xdr:from>
    <xdr:ext cx="6505575" cy="7448550"/>
    <xdr:graphicFrame>
      <xdr:nvGraphicFramePr>
        <xdr:cNvPr id="1861253210" name="Chart 2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847725</xdr:colOff>
      <xdr:row>42</xdr:row>
      <xdr:rowOff>28575</xdr:rowOff>
    </xdr:from>
    <xdr:ext cx="5715000" cy="7058025"/>
    <xdr:graphicFrame>
      <xdr:nvGraphicFramePr>
        <xdr:cNvPr id="1462158693" name="Chart 3" title="Regency Minimum Wage by Regency/Municipality in Indonesia, 2025 (Rupiah)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561975</xdr:colOff>
      <xdr:row>24</xdr:row>
      <xdr:rowOff>180975</xdr:rowOff>
    </xdr:from>
    <xdr:ext cx="7734300" cy="3533775"/>
    <xdr:pic>
      <xdr:nvPicPr>
        <xdr:cNvPr id="1595142591" name="Chart4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95250</xdr:colOff>
      <xdr:row>0</xdr:row>
      <xdr:rowOff>142875</xdr:rowOff>
    </xdr:from>
    <xdr:ext cx="5715000" cy="3533775"/>
    <xdr:pic>
      <xdr:nvPicPr>
        <xdr:cNvPr id="175759426" name="Chart5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76200</xdr:colOff>
      <xdr:row>0</xdr:row>
      <xdr:rowOff>142875</xdr:rowOff>
    </xdr:from>
    <xdr:ext cx="5715000" cy="3533775"/>
    <xdr:pic>
      <xdr:nvPicPr>
        <xdr:cNvPr id="381348728" name="Chart6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923925</xdr:colOff>
      <xdr:row>5</xdr:row>
      <xdr:rowOff>104775</xdr:rowOff>
    </xdr:from>
    <xdr:ext cx="5715000" cy="3533775"/>
    <xdr:pic>
      <xdr:nvPicPr>
        <xdr:cNvPr id="612569628" name="Chart7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2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23.86"/>
    <col customWidth="1" min="3" max="12" width="13.86"/>
    <col customWidth="1" min="13" max="17" width="14.14"/>
    <col customWidth="1" min="18" max="18" width="21.0"/>
    <col customWidth="1" min="19" max="22" width="8.71"/>
    <col customWidth="1" min="23" max="23" width="24.43"/>
    <col customWidth="1" min="24" max="24" width="8.71"/>
    <col customWidth="1" min="25" max="25" width="24.29"/>
    <col customWidth="1" min="26" max="40" width="8.71"/>
  </cols>
  <sheetData>
    <row r="1" ht="15.0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</row>
    <row r="2" ht="12.75" customHeight="1">
      <c r="A2" s="1" t="s">
        <v>1</v>
      </c>
      <c r="B2" s="7" t="s">
        <v>2</v>
      </c>
      <c r="C2" s="8">
        <v>2016.0</v>
      </c>
      <c r="D2" s="8">
        <v>2017.0</v>
      </c>
      <c r="E2" s="8">
        <v>2018.0</v>
      </c>
      <c r="F2" s="8">
        <v>2019.0</v>
      </c>
      <c r="G2" s="8">
        <v>2020.0</v>
      </c>
      <c r="H2" s="8">
        <v>2021.0</v>
      </c>
      <c r="I2" s="8">
        <v>2022.0</v>
      </c>
      <c r="J2" s="8">
        <v>2023.0</v>
      </c>
      <c r="K2" s="8">
        <v>2024.0</v>
      </c>
      <c r="L2" s="9">
        <v>2025.0</v>
      </c>
      <c r="M2" s="10" t="s">
        <v>3</v>
      </c>
      <c r="N2" s="10" t="s">
        <v>4</v>
      </c>
      <c r="O2" s="10" t="s">
        <v>5</v>
      </c>
      <c r="P2" s="10" t="s">
        <v>6</v>
      </c>
      <c r="Q2" s="10" t="s">
        <v>7</v>
      </c>
      <c r="R2" s="10" t="s">
        <v>8</v>
      </c>
      <c r="S2" s="6"/>
      <c r="T2" s="6"/>
      <c r="U2" s="6"/>
      <c r="V2" s="6"/>
      <c r="W2" s="6"/>
      <c r="X2" s="11"/>
      <c r="Y2" s="11"/>
      <c r="Z2" s="12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ht="12.75" customHeight="1">
      <c r="A3" s="1">
        <v>1.0</v>
      </c>
      <c r="B3" s="7" t="s">
        <v>9</v>
      </c>
      <c r="C3" s="14">
        <v>5094500.0</v>
      </c>
      <c r="D3" s="14">
        <v>5169400.0</v>
      </c>
      <c r="E3" s="15">
        <v>5243400.0</v>
      </c>
      <c r="F3" s="15">
        <v>5316300.0</v>
      </c>
      <c r="G3" s="15">
        <v>5388100.0</v>
      </c>
      <c r="H3" s="16">
        <v>5333700.0</v>
      </c>
      <c r="I3" s="16">
        <v>5407900.0</v>
      </c>
      <c r="J3" s="16">
        <v>5482500.0</v>
      </c>
      <c r="K3" s="16">
        <v>5554800.0</v>
      </c>
      <c r="L3" s="17">
        <v>5626000.0</v>
      </c>
      <c r="M3" s="18">
        <v>56835.02</v>
      </c>
      <c r="N3" s="19">
        <f t="shared" ref="N3:N40" si="1">M3/$M$41</f>
        <v>0.03006857898</v>
      </c>
      <c r="O3" s="20">
        <v>5626000.0</v>
      </c>
      <c r="P3" s="21">
        <f t="shared" ref="P3:P41" si="2">O3/$O$41</f>
        <v>0.01977929875</v>
      </c>
      <c r="Q3" s="22">
        <v>100.9</v>
      </c>
      <c r="R3" s="23">
        <f t="shared" ref="R3:R41" si="3">O3/M3</f>
        <v>98.98826463</v>
      </c>
      <c r="S3" s="6"/>
      <c r="T3" s="6"/>
      <c r="U3" s="6"/>
      <c r="V3" s="24"/>
      <c r="X3" s="13"/>
      <c r="Z3" s="12"/>
      <c r="AA3" s="13"/>
      <c r="AB3" s="13"/>
      <c r="AC3" s="25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</row>
    <row r="4" ht="12.75" customHeight="1">
      <c r="A4" s="1">
        <v>2.0</v>
      </c>
      <c r="B4" s="7" t="s">
        <v>10</v>
      </c>
      <c r="C4" s="14">
        <v>1.41368E7</v>
      </c>
      <c r="D4" s="14">
        <v>1.43084E7</v>
      </c>
      <c r="E4" s="15">
        <v>1.4476E7</v>
      </c>
      <c r="F4" s="15">
        <v>1.46394E7</v>
      </c>
      <c r="G4" s="15">
        <v>1.47984E7</v>
      </c>
      <c r="H4" s="16">
        <v>1.49362E7</v>
      </c>
      <c r="I4" s="16">
        <v>1.51152E7</v>
      </c>
      <c r="J4" s="16">
        <v>1.53866E7</v>
      </c>
      <c r="K4" s="16">
        <v>1.55885E7</v>
      </c>
      <c r="L4" s="17">
        <v>1.57858E7</v>
      </c>
      <c r="M4" s="18">
        <v>72437.76</v>
      </c>
      <c r="N4" s="19">
        <f t="shared" si="1"/>
        <v>0.03832321177</v>
      </c>
      <c r="O4" s="20">
        <v>1.57858E7</v>
      </c>
      <c r="P4" s="21">
        <f t="shared" si="2"/>
        <v>0.05549805441</v>
      </c>
      <c r="Q4" s="22">
        <v>100.8</v>
      </c>
      <c r="R4" s="23">
        <f t="shared" si="3"/>
        <v>217.9222549</v>
      </c>
      <c r="S4" s="6"/>
      <c r="T4" s="6"/>
      <c r="U4" s="6"/>
      <c r="V4" s="24"/>
      <c r="X4" s="13"/>
      <c r="Z4" s="12"/>
      <c r="AA4" s="13"/>
      <c r="AB4" s="13"/>
      <c r="AC4" s="25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</row>
    <row r="5" ht="12.75" customHeight="1">
      <c r="A5" s="1">
        <v>3.0</v>
      </c>
      <c r="B5" s="7" t="s">
        <v>11</v>
      </c>
      <c r="C5" s="15">
        <v>5272500.0</v>
      </c>
      <c r="D5" s="15">
        <v>5342800.0</v>
      </c>
      <c r="E5" s="15">
        <v>5411800.0</v>
      </c>
      <c r="F5" s="15">
        <v>5479500.0</v>
      </c>
      <c r="G5" s="15">
        <v>5545700.0</v>
      </c>
      <c r="H5" s="16">
        <v>5580200.0</v>
      </c>
      <c r="I5" s="16">
        <v>5640600.0</v>
      </c>
      <c r="J5" s="16">
        <v>5757200.0</v>
      </c>
      <c r="K5" s="16">
        <v>5836200.0</v>
      </c>
      <c r="L5" s="17">
        <v>5914300.0</v>
      </c>
      <c r="M5" s="18">
        <v>42107.67</v>
      </c>
      <c r="N5" s="19">
        <f t="shared" si="1"/>
        <v>0.02227707144</v>
      </c>
      <c r="O5" s="20">
        <v>5914300.0</v>
      </c>
      <c r="P5" s="21">
        <f t="shared" si="2"/>
        <v>0.02079287355</v>
      </c>
      <c r="Q5" s="22">
        <v>101.5</v>
      </c>
      <c r="R5" s="23">
        <f t="shared" si="3"/>
        <v>140.4565961</v>
      </c>
      <c r="S5" s="6"/>
      <c r="T5" s="6"/>
      <c r="U5" s="6"/>
      <c r="V5" s="24"/>
      <c r="X5" s="13"/>
      <c r="Z5" s="12"/>
      <c r="AA5" s="13"/>
      <c r="AB5" s="25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</row>
    <row r="6" ht="12.75" customHeight="1">
      <c r="A6" s="1">
        <v>4.0</v>
      </c>
      <c r="B6" s="7" t="s">
        <v>12</v>
      </c>
      <c r="C6" s="15">
        <v>6478400.0</v>
      </c>
      <c r="D6" s="15">
        <v>6598700.0</v>
      </c>
      <c r="E6" s="15">
        <v>6717600.0</v>
      </c>
      <c r="F6" s="15">
        <v>6835100.0</v>
      </c>
      <c r="G6" s="15">
        <v>6951200.0</v>
      </c>
      <c r="H6" s="16">
        <v>6493600.0</v>
      </c>
      <c r="I6" s="16">
        <v>6614400.0</v>
      </c>
      <c r="J6" s="16">
        <v>6642900.0</v>
      </c>
      <c r="K6" s="16">
        <v>6728100.0</v>
      </c>
      <c r="L6" s="17">
        <v>6811200.0</v>
      </c>
      <c r="M6" s="18">
        <v>89900.78</v>
      </c>
      <c r="N6" s="19">
        <f t="shared" si="1"/>
        <v>0.04756202608</v>
      </c>
      <c r="O6" s="20">
        <v>6811200.0</v>
      </c>
      <c r="P6" s="21">
        <f t="shared" si="2"/>
        <v>0.02394610018</v>
      </c>
      <c r="Q6" s="22">
        <v>104.3</v>
      </c>
      <c r="R6" s="23">
        <f t="shared" si="3"/>
        <v>75.76352508</v>
      </c>
      <c r="S6" s="6"/>
      <c r="T6" s="6"/>
      <c r="U6" s="6"/>
      <c r="V6" s="24"/>
      <c r="X6" s="13"/>
      <c r="Z6" s="12"/>
      <c r="AA6" s="13"/>
      <c r="AB6" s="25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</row>
    <row r="7" ht="12.75" customHeight="1">
      <c r="A7" s="1">
        <v>5.0</v>
      </c>
      <c r="B7" s="7" t="s">
        <v>13</v>
      </c>
      <c r="C7" s="15">
        <v>2045300.0</v>
      </c>
      <c r="D7" s="15">
        <v>2109400.0</v>
      </c>
      <c r="E7" s="15">
        <v>2174800.0</v>
      </c>
      <c r="F7" s="15">
        <v>2241600.0</v>
      </c>
      <c r="G7" s="15">
        <v>2309500.0</v>
      </c>
      <c r="H7" s="16">
        <v>2118200.0</v>
      </c>
      <c r="I7" s="16">
        <v>2179800.0</v>
      </c>
      <c r="J7" s="16">
        <v>2152600.0</v>
      </c>
      <c r="K7" s="16">
        <v>2183300.0</v>
      </c>
      <c r="L7" s="17">
        <v>2213500.0</v>
      </c>
      <c r="M7" s="18">
        <v>8170.38</v>
      </c>
      <c r="N7" s="19">
        <f t="shared" si="1"/>
        <v>0.004322541214</v>
      </c>
      <c r="O7" s="20">
        <v>2213500.0</v>
      </c>
      <c r="P7" s="21">
        <f t="shared" si="2"/>
        <v>0.007781990361</v>
      </c>
      <c r="Q7" s="22">
        <v>103.1</v>
      </c>
      <c r="R7" s="23">
        <f t="shared" si="3"/>
        <v>270.9176317</v>
      </c>
      <c r="S7" s="6"/>
      <c r="T7" s="6"/>
      <c r="U7" s="6"/>
      <c r="V7" s="24"/>
      <c r="X7" s="13"/>
      <c r="Z7" s="12"/>
      <c r="AA7" s="13"/>
      <c r="AB7" s="13"/>
      <c r="AC7" s="25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</row>
    <row r="8" ht="12.75" customHeight="1">
      <c r="A8" s="1">
        <v>6.0</v>
      </c>
      <c r="B8" s="7" t="s">
        <v>14</v>
      </c>
      <c r="C8" s="15">
        <v>3445900.0</v>
      </c>
      <c r="D8" s="15">
        <v>3487000.0</v>
      </c>
      <c r="E8" s="15">
        <v>3527100.0</v>
      </c>
      <c r="F8" s="15">
        <v>3566200.0</v>
      </c>
      <c r="G8" s="15">
        <v>3604200.0</v>
      </c>
      <c r="H8" s="16">
        <v>3585100.0</v>
      </c>
      <c r="I8" s="16">
        <v>3631100.0</v>
      </c>
      <c r="J8" s="16">
        <v>3679200.0</v>
      </c>
      <c r="K8" s="16">
        <v>3724300.0</v>
      </c>
      <c r="L8" s="17">
        <v>3768500.0</v>
      </c>
      <c r="M8" s="18">
        <v>49023.04</v>
      </c>
      <c r="N8" s="19">
        <f t="shared" si="1"/>
        <v>0.02593564936</v>
      </c>
      <c r="O8" s="20">
        <v>3768500.0</v>
      </c>
      <c r="P8" s="21">
        <f t="shared" si="2"/>
        <v>0.01324889572</v>
      </c>
      <c r="Q8" s="22">
        <v>103.2</v>
      </c>
      <c r="R8" s="23">
        <f t="shared" si="3"/>
        <v>76.87201773</v>
      </c>
      <c r="S8" s="6"/>
      <c r="T8" s="6"/>
      <c r="U8" s="6"/>
      <c r="V8" s="24"/>
      <c r="X8" s="13"/>
      <c r="Z8" s="12"/>
      <c r="AA8" s="13"/>
      <c r="AB8" s="25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</row>
    <row r="9" ht="12.75" customHeight="1">
      <c r="A9" s="1">
        <v>7.0</v>
      </c>
      <c r="B9" s="7" t="s">
        <v>15</v>
      </c>
      <c r="C9" s="15">
        <v>8174100.0</v>
      </c>
      <c r="D9" s="15">
        <v>8283800.0</v>
      </c>
      <c r="E9" s="15">
        <v>8391500.0</v>
      </c>
      <c r="F9" s="15">
        <v>8497200.0</v>
      </c>
      <c r="G9" s="15">
        <v>8600800.0</v>
      </c>
      <c r="H9" s="16">
        <v>8550900.0</v>
      </c>
      <c r="I9" s="16">
        <v>8657000.0</v>
      </c>
      <c r="J9" s="16">
        <v>8743500.0</v>
      </c>
      <c r="K9" s="16">
        <v>8837300.0</v>
      </c>
      <c r="L9" s="17">
        <v>8928500.0</v>
      </c>
      <c r="M9" s="18">
        <v>86771.92</v>
      </c>
      <c r="N9" s="19">
        <f t="shared" si="1"/>
        <v>0.04590670206</v>
      </c>
      <c r="O9" s="20">
        <v>8928500.0</v>
      </c>
      <c r="P9" s="21">
        <f t="shared" si="2"/>
        <v>0.03138988071</v>
      </c>
      <c r="Q9" s="22">
        <v>103.6</v>
      </c>
      <c r="R9" s="23">
        <f t="shared" si="3"/>
        <v>102.8961904</v>
      </c>
      <c r="S9" s="6"/>
      <c r="T9" s="6"/>
      <c r="U9" s="6"/>
      <c r="V9" s="24"/>
      <c r="X9" s="13"/>
      <c r="Z9" s="12"/>
      <c r="AA9" s="13"/>
      <c r="AB9" s="13"/>
      <c r="AC9" s="25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</row>
    <row r="10" ht="12.75" customHeight="1">
      <c r="A10" s="1">
        <v>8.0</v>
      </c>
      <c r="B10" s="7" t="s">
        <v>16</v>
      </c>
      <c r="C10" s="15">
        <v>1393100.0</v>
      </c>
      <c r="D10" s="15">
        <v>1412700.0</v>
      </c>
      <c r="E10" s="15">
        <v>1432100.0</v>
      </c>
      <c r="F10" s="15">
        <v>1451100.0</v>
      </c>
      <c r="G10" s="15">
        <v>1469800.0</v>
      </c>
      <c r="H10" s="16">
        <v>1473200.0</v>
      </c>
      <c r="I10" s="16">
        <v>1494600.0</v>
      </c>
      <c r="J10" s="16">
        <v>1511900.0</v>
      </c>
      <c r="K10" s="16">
        <v>1531500.0</v>
      </c>
      <c r="L10" s="17">
        <v>1550800.0</v>
      </c>
      <c r="M10" s="18">
        <v>16670.23</v>
      </c>
      <c r="N10" s="19">
        <f t="shared" si="1"/>
        <v>0.008819388598</v>
      </c>
      <c r="O10" s="20">
        <v>1550800.0</v>
      </c>
      <c r="P10" s="21">
        <f t="shared" si="2"/>
        <v>0.005452139441</v>
      </c>
      <c r="Q10" s="22">
        <v>105.2</v>
      </c>
      <c r="R10" s="23">
        <f t="shared" si="3"/>
        <v>93.02811059</v>
      </c>
      <c r="S10" s="6"/>
      <c r="T10" s="6"/>
      <c r="U10" s="6"/>
      <c r="V10" s="24"/>
      <c r="X10" s="13"/>
      <c r="Z10" s="12"/>
      <c r="AA10" s="13"/>
      <c r="AB10" s="13"/>
      <c r="AC10" s="13"/>
      <c r="AD10" s="13"/>
      <c r="AE10" s="25"/>
      <c r="AF10" s="13"/>
      <c r="AG10" s="13"/>
      <c r="AH10" s="13"/>
      <c r="AI10" s="13"/>
      <c r="AJ10" s="13"/>
      <c r="AK10" s="13"/>
      <c r="AL10" s="13"/>
      <c r="AM10" s="13"/>
      <c r="AN10" s="13"/>
    </row>
    <row r="11" ht="12.75" customHeight="1">
      <c r="A11" s="1">
        <v>9.0</v>
      </c>
      <c r="B11" s="7" t="s">
        <v>17</v>
      </c>
      <c r="C11" s="15">
        <v>1900700.0</v>
      </c>
      <c r="D11" s="15">
        <v>1924900.0</v>
      </c>
      <c r="E11" s="15">
        <v>1948600.0</v>
      </c>
      <c r="F11" s="15">
        <v>1971800.0</v>
      </c>
      <c r="G11" s="15">
        <v>1994300.0</v>
      </c>
      <c r="H11" s="16">
        <v>2032900.0</v>
      </c>
      <c r="I11" s="16">
        <v>2060100.0</v>
      </c>
      <c r="J11" s="16">
        <v>2086000.0</v>
      </c>
      <c r="K11" s="16">
        <v>2112200.0</v>
      </c>
      <c r="L11" s="17">
        <v>2138000.0</v>
      </c>
      <c r="M11" s="18">
        <v>20122.21</v>
      </c>
      <c r="N11" s="19">
        <f t="shared" si="1"/>
        <v>0.01064565932</v>
      </c>
      <c r="O11" s="20">
        <v>2138000.0</v>
      </c>
      <c r="P11" s="21">
        <f t="shared" si="2"/>
        <v>0.007516555407</v>
      </c>
      <c r="Q11" s="22">
        <v>104.2</v>
      </c>
      <c r="R11" s="23">
        <f t="shared" si="3"/>
        <v>106.2507548</v>
      </c>
      <c r="S11" s="6"/>
      <c r="T11" s="6"/>
      <c r="U11" s="6"/>
      <c r="V11" s="24"/>
      <c r="X11" s="13"/>
      <c r="Z11" s="12"/>
      <c r="AA11" s="13"/>
      <c r="AB11" s="13"/>
      <c r="AC11" s="13"/>
      <c r="AD11" s="25"/>
      <c r="AE11" s="13"/>
      <c r="AF11" s="26"/>
      <c r="AG11" s="13"/>
      <c r="AH11" s="13"/>
      <c r="AI11" s="13"/>
      <c r="AJ11" s="13"/>
      <c r="AK11" s="13"/>
      <c r="AL11" s="13"/>
      <c r="AM11" s="13"/>
      <c r="AN11" s="13"/>
    </row>
    <row r="12" ht="12.75" customHeight="1">
      <c r="A12" s="1">
        <v>10.0</v>
      </c>
      <c r="B12" s="7" t="s">
        <v>18</v>
      </c>
      <c r="C12" s="15">
        <v>8210300.0</v>
      </c>
      <c r="D12" s="15">
        <v>8295300.0</v>
      </c>
      <c r="E12" s="15">
        <v>8377700.0</v>
      </c>
      <c r="F12" s="15">
        <v>8457600.0</v>
      </c>
      <c r="G12" s="15">
        <v>8534800.0</v>
      </c>
      <c r="H12" s="16">
        <v>9081800.0</v>
      </c>
      <c r="I12" s="16">
        <v>9176600.0</v>
      </c>
      <c r="J12" s="16">
        <v>9314000.0</v>
      </c>
      <c r="K12" s="16">
        <v>9419600.0</v>
      </c>
      <c r="L12" s="17">
        <v>9522900.0</v>
      </c>
      <c r="M12" s="18">
        <v>33570.76</v>
      </c>
      <c r="N12" s="19">
        <f t="shared" si="1"/>
        <v>0.01776061746</v>
      </c>
      <c r="O12" s="20">
        <v>9522900.0</v>
      </c>
      <c r="P12" s="21">
        <f t="shared" si="2"/>
        <v>0.03347960967</v>
      </c>
      <c r="Q12" s="22">
        <v>104.1</v>
      </c>
      <c r="R12" s="23">
        <f t="shared" si="3"/>
        <v>283.6665003</v>
      </c>
      <c r="S12" s="6"/>
      <c r="T12" s="6"/>
      <c r="U12" s="6"/>
      <c r="V12" s="24"/>
      <c r="X12" s="13"/>
      <c r="Z12" s="12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</row>
    <row r="13" ht="12.75" customHeight="1">
      <c r="A13" s="1">
        <v>11.0</v>
      </c>
      <c r="B13" s="7" t="s">
        <v>19</v>
      </c>
      <c r="C13" s="15">
        <v>1.02653E7</v>
      </c>
      <c r="D13" s="15">
        <v>1.03483E7</v>
      </c>
      <c r="E13" s="15">
        <v>1.0428E7</v>
      </c>
      <c r="F13" s="15">
        <v>1.05041E7</v>
      </c>
      <c r="G13" s="15">
        <v>1.05764E7</v>
      </c>
      <c r="H13" s="16">
        <v>1.06097E7</v>
      </c>
      <c r="I13" s="16">
        <v>1.068E7</v>
      </c>
      <c r="J13" s="16">
        <v>1.06721E7</v>
      </c>
      <c r="K13" s="16">
        <v>1.06849E7</v>
      </c>
      <c r="L13" s="17">
        <v>1.0678E7</v>
      </c>
      <c r="M13" s="27">
        <v>661.53</v>
      </c>
      <c r="N13" s="19">
        <f t="shared" si="1"/>
        <v>0.0003499825821</v>
      </c>
      <c r="O13" s="20">
        <v>1.0678E7</v>
      </c>
      <c r="P13" s="21">
        <f t="shared" si="2"/>
        <v>0.0375405887</v>
      </c>
      <c r="Q13" s="22">
        <v>100.8</v>
      </c>
      <c r="R13" s="23">
        <f t="shared" si="3"/>
        <v>16141.36925</v>
      </c>
      <c r="S13" s="6"/>
      <c r="T13" s="6"/>
      <c r="U13" s="6"/>
      <c r="V13" s="24"/>
      <c r="X13" s="13"/>
      <c r="Z13" s="28"/>
      <c r="AA13" s="13"/>
      <c r="AB13" s="13"/>
      <c r="AC13" s="25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</row>
    <row r="14" ht="12.75" customHeight="1">
      <c r="A14" s="1">
        <v>12.0</v>
      </c>
      <c r="B14" s="7" t="s">
        <v>20</v>
      </c>
      <c r="C14" s="15">
        <v>4.73658E7</v>
      </c>
      <c r="D14" s="15">
        <v>4.79228E7</v>
      </c>
      <c r="E14" s="15">
        <v>4.84755E7</v>
      </c>
      <c r="F14" s="15">
        <v>4.90232E7</v>
      </c>
      <c r="G14" s="15">
        <v>4.95652E7</v>
      </c>
      <c r="H14" s="16">
        <v>4.87824E7</v>
      </c>
      <c r="I14" s="16">
        <v>4.94058E7</v>
      </c>
      <c r="J14" s="16">
        <v>4.98603E7</v>
      </c>
      <c r="K14" s="16">
        <v>5.03452E7</v>
      </c>
      <c r="L14" s="17">
        <v>5.0759E7</v>
      </c>
      <c r="M14" s="18">
        <v>37053.33</v>
      </c>
      <c r="N14" s="19">
        <f t="shared" si="1"/>
        <v>0.01960307183</v>
      </c>
      <c r="O14" s="20">
        <v>5.0759E7</v>
      </c>
      <c r="P14" s="21">
        <f t="shared" si="2"/>
        <v>0.1784531506</v>
      </c>
      <c r="Q14" s="29">
        <v>102.4</v>
      </c>
      <c r="R14" s="23">
        <f t="shared" si="3"/>
        <v>1369.890372</v>
      </c>
      <c r="S14" s="6"/>
      <c r="T14" s="6"/>
      <c r="U14" s="6"/>
      <c r="V14" s="24"/>
      <c r="X14" s="30"/>
      <c r="Z14" s="12"/>
      <c r="AA14" s="13"/>
      <c r="AB14" s="13"/>
      <c r="AC14" s="25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</row>
    <row r="15" ht="12.75" customHeight="1">
      <c r="A15" s="1">
        <v>13.0</v>
      </c>
      <c r="B15" s="7" t="s">
        <v>21</v>
      </c>
      <c r="C15" s="15">
        <v>1.21572E7</v>
      </c>
      <c r="D15" s="15">
        <v>1.2345E7</v>
      </c>
      <c r="E15" s="15">
        <v>1.25308E7</v>
      </c>
      <c r="F15" s="15">
        <v>1.27143E7</v>
      </c>
      <c r="G15" s="15">
        <v>1.28953E7</v>
      </c>
      <c r="H15" s="16">
        <v>1.20615E7</v>
      </c>
      <c r="I15" s="16">
        <v>1.2252E7</v>
      </c>
      <c r="J15" s="16">
        <v>1.23077E7</v>
      </c>
      <c r="K15" s="16">
        <v>1.24314E7</v>
      </c>
      <c r="L15" s="17">
        <v>1.25374E7</v>
      </c>
      <c r="M15" s="18">
        <v>9355.76</v>
      </c>
      <c r="N15" s="19">
        <f t="shared" si="1"/>
        <v>0.004949666745</v>
      </c>
      <c r="O15" s="20">
        <v>1.25374E7</v>
      </c>
      <c r="P15" s="21">
        <f t="shared" si="2"/>
        <v>0.04407767154</v>
      </c>
      <c r="Q15" s="22">
        <v>103.3</v>
      </c>
      <c r="R15" s="23">
        <f t="shared" si="3"/>
        <v>1340.072854</v>
      </c>
      <c r="S15" s="6"/>
      <c r="T15" s="6"/>
      <c r="U15" s="6"/>
      <c r="V15" s="24"/>
      <c r="X15" s="13"/>
      <c r="Z15" s="12"/>
      <c r="AA15" s="13"/>
      <c r="AB15" s="13"/>
      <c r="AC15" s="25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</row>
    <row r="16" ht="12.75" customHeight="1">
      <c r="A16" s="1">
        <v>14.0</v>
      </c>
      <c r="B16" s="7" t="s">
        <v>22</v>
      </c>
      <c r="C16" s="15">
        <v>3.39464E7</v>
      </c>
      <c r="D16" s="15">
        <v>3.41564E7</v>
      </c>
      <c r="E16" s="15">
        <v>3.43585E7</v>
      </c>
      <c r="F16" s="15">
        <v>3.45525E7</v>
      </c>
      <c r="G16" s="15">
        <v>3.47382E7</v>
      </c>
      <c r="H16" s="16">
        <v>3.67425E7</v>
      </c>
      <c r="I16" s="16">
        <v>3.70324E7</v>
      </c>
      <c r="J16" s="16">
        <v>3.7541E7</v>
      </c>
      <c r="K16" s="16">
        <v>3.78923E7</v>
      </c>
      <c r="L16" s="17">
        <v>3.82339E7</v>
      </c>
      <c r="M16" s="18">
        <v>34347.43</v>
      </c>
      <c r="N16" s="19">
        <f t="shared" si="1"/>
        <v>0.01817151488</v>
      </c>
      <c r="O16" s="20">
        <v>3.82339E7</v>
      </c>
      <c r="P16" s="21">
        <f t="shared" si="2"/>
        <v>0.1344187221</v>
      </c>
      <c r="Q16" s="22">
        <v>100.9</v>
      </c>
      <c r="R16" s="23">
        <f t="shared" si="3"/>
        <v>1113.151697</v>
      </c>
      <c r="S16" s="6"/>
      <c r="T16" s="6"/>
      <c r="U16" s="6"/>
      <c r="V16" s="24"/>
      <c r="X16" s="13"/>
      <c r="Z16" s="12"/>
      <c r="AA16" s="13"/>
      <c r="AB16" s="13"/>
      <c r="AC16" s="25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ht="12.75" customHeight="1">
      <c r="A17" s="1">
        <v>15.0</v>
      </c>
      <c r="B17" s="7" t="s">
        <v>23</v>
      </c>
      <c r="C17" s="15">
        <v>3718500.0</v>
      </c>
      <c r="D17" s="15">
        <v>3768200.0</v>
      </c>
      <c r="E17" s="15">
        <v>3818300.0</v>
      </c>
      <c r="F17" s="15">
        <v>3868600.0</v>
      </c>
      <c r="G17" s="15">
        <v>3919200.0</v>
      </c>
      <c r="H17" s="16">
        <v>3712900.0</v>
      </c>
      <c r="I17" s="16">
        <v>3761900.0</v>
      </c>
      <c r="J17" s="16">
        <v>3736500.0</v>
      </c>
      <c r="K17" s="16">
        <v>3759500.0</v>
      </c>
      <c r="L17" s="17">
        <v>3781500.0</v>
      </c>
      <c r="M17" s="18">
        <v>3170.36</v>
      </c>
      <c r="N17" s="19">
        <f t="shared" si="1"/>
        <v>0.001677279608</v>
      </c>
      <c r="O17" s="20">
        <v>3781500.0</v>
      </c>
      <c r="P17" s="21">
        <f t="shared" si="2"/>
        <v>0.01329459975</v>
      </c>
      <c r="Q17" s="22">
        <v>97.8</v>
      </c>
      <c r="R17" s="23">
        <f t="shared" si="3"/>
        <v>1192.766752</v>
      </c>
      <c r="S17" s="6"/>
      <c r="T17" s="6"/>
      <c r="U17" s="6"/>
      <c r="V17" s="24"/>
      <c r="X17" s="30"/>
      <c r="Z17" s="12"/>
      <c r="AA17" s="13"/>
      <c r="AB17" s="25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ht="12.75" customHeight="1">
      <c r="A18" s="1">
        <v>16.0</v>
      </c>
      <c r="B18" s="7" t="s">
        <v>24</v>
      </c>
      <c r="C18" s="15">
        <v>3.90414E7</v>
      </c>
      <c r="D18" s="15">
        <v>3.92873E7</v>
      </c>
      <c r="E18" s="15">
        <v>3.95219E7</v>
      </c>
      <c r="F18" s="15">
        <v>3.97448E7</v>
      </c>
      <c r="G18" s="15">
        <v>3.99559E7</v>
      </c>
      <c r="H18" s="16">
        <v>4.08788E7</v>
      </c>
      <c r="I18" s="16">
        <v>4.115E7</v>
      </c>
      <c r="J18" s="16">
        <v>4.15279E7</v>
      </c>
      <c r="K18" s="16">
        <v>4.18145E7</v>
      </c>
      <c r="L18" s="17">
        <v>4.20893E7</v>
      </c>
      <c r="M18" s="18">
        <v>48055.88</v>
      </c>
      <c r="N18" s="19">
        <f t="shared" si="1"/>
        <v>0.02542397316</v>
      </c>
      <c r="O18" s="20">
        <v>4.20893E7</v>
      </c>
      <c r="P18" s="21">
        <f t="shared" si="2"/>
        <v>0.1479731317</v>
      </c>
      <c r="Q18" s="29">
        <v>99.4</v>
      </c>
      <c r="R18" s="23">
        <f t="shared" si="3"/>
        <v>875.840792</v>
      </c>
      <c r="S18" s="6"/>
      <c r="T18" s="6"/>
      <c r="U18" s="6"/>
      <c r="V18" s="24"/>
      <c r="X18" s="13"/>
      <c r="Z18" s="12"/>
      <c r="AA18" s="13"/>
      <c r="AB18" s="25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ht="12.75" customHeight="1">
      <c r="A19" s="1">
        <v>17.0</v>
      </c>
      <c r="B19" s="7" t="s">
        <v>25</v>
      </c>
      <c r="C19" s="15">
        <v>4202400.0</v>
      </c>
      <c r="D19" s="15">
        <v>4256000.0</v>
      </c>
      <c r="E19" s="15">
        <v>4309200.0</v>
      </c>
      <c r="F19" s="15">
        <v>4362000.0</v>
      </c>
      <c r="G19" s="15">
        <v>4414400.0</v>
      </c>
      <c r="H19" s="16">
        <v>4362700.0</v>
      </c>
      <c r="I19" s="16">
        <v>4415100.0</v>
      </c>
      <c r="J19" s="16">
        <v>4404300.0</v>
      </c>
      <c r="K19" s="16">
        <v>4433300.0</v>
      </c>
      <c r="L19" s="17">
        <v>4461300.0</v>
      </c>
      <c r="M19" s="18">
        <v>5582.83</v>
      </c>
      <c r="N19" s="19">
        <f t="shared" si="1"/>
        <v>0.002953597356</v>
      </c>
      <c r="O19" s="20">
        <v>4461300.0</v>
      </c>
      <c r="P19" s="21">
        <f t="shared" si="2"/>
        <v>0.01568456905</v>
      </c>
      <c r="Q19" s="22">
        <v>100.4</v>
      </c>
      <c r="R19" s="23">
        <f t="shared" si="3"/>
        <v>799.1108452</v>
      </c>
      <c r="S19" s="6"/>
      <c r="T19" s="6"/>
      <c r="U19" s="6"/>
      <c r="V19" s="24"/>
      <c r="X19" s="13"/>
      <c r="Z19" s="12"/>
      <c r="AA19" s="13"/>
      <c r="AB19" s="13"/>
      <c r="AC19" s="13"/>
      <c r="AD19" s="25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ht="12.75" customHeight="1">
      <c r="A20" s="1">
        <v>18.0</v>
      </c>
      <c r="B20" s="7" t="s">
        <v>26</v>
      </c>
      <c r="C20" s="15">
        <v>4924800.0</v>
      </c>
      <c r="D20" s="15">
        <v>5001800.0</v>
      </c>
      <c r="E20" s="15">
        <v>5077700.0</v>
      </c>
      <c r="F20" s="15">
        <v>5152400.0</v>
      </c>
      <c r="G20" s="15">
        <v>5225900.0</v>
      </c>
      <c r="H20" s="16">
        <v>5390000.0</v>
      </c>
      <c r="I20" s="16">
        <v>5473700.0</v>
      </c>
      <c r="J20" s="16">
        <v>5560300.0</v>
      </c>
      <c r="K20" s="16">
        <v>5646000.0</v>
      </c>
      <c r="L20" s="17">
        <v>5731100.0</v>
      </c>
      <c r="M20" s="18">
        <v>19631.99</v>
      </c>
      <c r="N20" s="19">
        <f t="shared" si="1"/>
        <v>0.01038630833</v>
      </c>
      <c r="O20" s="20">
        <v>5731100.0</v>
      </c>
      <c r="P20" s="21">
        <f t="shared" si="2"/>
        <v>0.02014879827</v>
      </c>
      <c r="Q20" s="22">
        <v>100.9</v>
      </c>
      <c r="R20" s="23">
        <f t="shared" si="3"/>
        <v>291.9265953</v>
      </c>
      <c r="S20" s="6"/>
      <c r="T20" s="6"/>
      <c r="U20" s="6"/>
      <c r="V20" s="24"/>
      <c r="X20" s="13"/>
      <c r="Z20" s="12"/>
      <c r="AA20" s="13"/>
      <c r="AB20" s="13"/>
      <c r="AC20" s="13"/>
      <c r="AD20" s="25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ht="12.75" customHeight="1">
      <c r="A21" s="1">
        <v>19.0</v>
      </c>
      <c r="B21" s="7" t="s">
        <v>27</v>
      </c>
      <c r="C21" s="15">
        <v>5204700.0</v>
      </c>
      <c r="D21" s="15">
        <v>5282800.0</v>
      </c>
      <c r="E21" s="15">
        <v>5360300.0</v>
      </c>
      <c r="F21" s="15">
        <v>5437200.0</v>
      </c>
      <c r="G21" s="15">
        <v>5513400.0</v>
      </c>
      <c r="H21" s="16">
        <v>5387700.0</v>
      </c>
      <c r="I21" s="16">
        <v>5466300.0</v>
      </c>
      <c r="J21" s="16">
        <v>5569100.0</v>
      </c>
      <c r="K21" s="16">
        <v>5656000.0</v>
      </c>
      <c r="L21" s="17">
        <v>5742600.0</v>
      </c>
      <c r="M21" s="18">
        <v>46378.11</v>
      </c>
      <c r="N21" s="19">
        <f t="shared" si="1"/>
        <v>0.0245363486</v>
      </c>
      <c r="O21" s="20">
        <v>5742600.0</v>
      </c>
      <c r="P21" s="21">
        <f t="shared" si="2"/>
        <v>0.02018922876</v>
      </c>
      <c r="Q21" s="29">
        <v>100.0</v>
      </c>
      <c r="R21" s="23">
        <f t="shared" si="3"/>
        <v>123.8213459</v>
      </c>
      <c r="S21" s="6"/>
      <c r="T21" s="6"/>
      <c r="U21" s="6"/>
      <c r="V21" s="24"/>
      <c r="X21" s="30"/>
      <c r="Z21" s="12"/>
      <c r="AA21" s="13"/>
      <c r="AB21" s="13"/>
      <c r="AC21" s="25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ht="12.75" customHeight="1">
      <c r="A22" s="1">
        <v>20.0</v>
      </c>
      <c r="B22" s="7" t="s">
        <v>28</v>
      </c>
      <c r="C22" s="15">
        <v>4859900.0</v>
      </c>
      <c r="D22" s="15">
        <v>4923100.0</v>
      </c>
      <c r="E22" s="15">
        <v>4985100.0</v>
      </c>
      <c r="F22" s="15">
        <v>5045700.0</v>
      </c>
      <c r="G22" s="15">
        <v>5104900.0</v>
      </c>
      <c r="H22" s="16">
        <v>5470800.0</v>
      </c>
      <c r="I22" s="16">
        <v>5541400.0</v>
      </c>
      <c r="J22" s="16">
        <v>5623300.0</v>
      </c>
      <c r="K22" s="16">
        <v>5695500.0</v>
      </c>
      <c r="L22" s="17">
        <v>5766000.0</v>
      </c>
      <c r="M22" s="18">
        <v>147018.06</v>
      </c>
      <c r="N22" s="19">
        <f t="shared" si="1"/>
        <v>0.07777993477</v>
      </c>
      <c r="O22" s="20">
        <v>5766000.0</v>
      </c>
      <c r="P22" s="21">
        <f t="shared" si="2"/>
        <v>0.02027149601</v>
      </c>
      <c r="Q22" s="22">
        <v>105.3</v>
      </c>
      <c r="R22" s="23">
        <f t="shared" si="3"/>
        <v>39.21967138</v>
      </c>
      <c r="S22" s="6"/>
      <c r="T22" s="6"/>
      <c r="U22" s="6"/>
      <c r="V22" s="24"/>
      <c r="X22" s="13"/>
      <c r="Z22" s="12"/>
      <c r="AA22" s="13"/>
      <c r="AB22" s="13"/>
      <c r="AC22" s="13"/>
      <c r="AD22" s="25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ht="12.75" customHeight="1">
      <c r="A23" s="1">
        <v>21.0</v>
      </c>
      <c r="B23" s="7" t="s">
        <v>29</v>
      </c>
      <c r="C23" s="15">
        <v>2536300.0</v>
      </c>
      <c r="D23" s="15">
        <v>2574800.0</v>
      </c>
      <c r="E23" s="15">
        <v>2612600.0</v>
      </c>
      <c r="F23" s="15">
        <v>2649800.0</v>
      </c>
      <c r="G23" s="15">
        <v>2686300.0</v>
      </c>
      <c r="H23" s="16">
        <v>2702200.0</v>
      </c>
      <c r="I23" s="16">
        <v>2741100.0</v>
      </c>
      <c r="J23" s="16">
        <v>2773700.0</v>
      </c>
      <c r="K23" s="16">
        <v>2809700.0</v>
      </c>
      <c r="L23" s="17">
        <v>2845000.0</v>
      </c>
      <c r="M23" s="18">
        <v>153430.36</v>
      </c>
      <c r="N23" s="19">
        <f t="shared" si="1"/>
        <v>0.0811723634</v>
      </c>
      <c r="O23" s="20">
        <v>2845000.0</v>
      </c>
      <c r="P23" s="21">
        <f t="shared" si="2"/>
        <v>0.01000215161</v>
      </c>
      <c r="Q23" s="22">
        <v>106.5</v>
      </c>
      <c r="R23" s="23">
        <f t="shared" si="3"/>
        <v>18.54261438</v>
      </c>
      <c r="S23" s="6"/>
      <c r="T23" s="6"/>
      <c r="U23" s="6"/>
      <c r="V23" s="24"/>
      <c r="X23" s="13"/>
      <c r="Z23" s="12"/>
      <c r="AA23" s="13"/>
      <c r="AB23" s="13"/>
      <c r="AC23" s="25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</row>
    <row r="24" ht="12.75" customHeight="1">
      <c r="A24" s="1">
        <v>22.0</v>
      </c>
      <c r="B24" s="7" t="s">
        <v>30</v>
      </c>
      <c r="C24" s="15">
        <v>4049500.0</v>
      </c>
      <c r="D24" s="15">
        <v>4106800.0</v>
      </c>
      <c r="E24" s="15">
        <v>4162400.0</v>
      </c>
      <c r="F24" s="15">
        <v>4216300.0</v>
      </c>
      <c r="G24" s="15">
        <v>4268600.0</v>
      </c>
      <c r="H24" s="16">
        <v>4122600.0</v>
      </c>
      <c r="I24" s="16">
        <v>4182100.0</v>
      </c>
      <c r="J24" s="16">
        <v>4222300.0</v>
      </c>
      <c r="K24" s="16">
        <v>4273400.0</v>
      </c>
      <c r="L24" s="17">
        <v>4323300.0</v>
      </c>
      <c r="M24" s="18">
        <v>37125.43</v>
      </c>
      <c r="N24" s="19">
        <f t="shared" si="1"/>
        <v>0.01964121635</v>
      </c>
      <c r="O24" s="20">
        <v>4323300.0</v>
      </c>
      <c r="P24" s="21">
        <f t="shared" si="2"/>
        <v>0.01519940318</v>
      </c>
      <c r="Q24" s="22">
        <v>102.2</v>
      </c>
      <c r="R24" s="23">
        <f t="shared" si="3"/>
        <v>116.4511765</v>
      </c>
      <c r="S24" s="6"/>
      <c r="T24" s="6"/>
      <c r="U24" s="6"/>
      <c r="V24" s="24"/>
      <c r="X24" s="13"/>
      <c r="Z24" s="12"/>
      <c r="AA24" s="13"/>
      <c r="AB24" s="13"/>
      <c r="AC24" s="25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</row>
    <row r="25" ht="12.75" customHeight="1">
      <c r="A25" s="1">
        <v>23.0</v>
      </c>
      <c r="B25" s="7" t="s">
        <v>31</v>
      </c>
      <c r="C25" s="15">
        <v>3479600.0</v>
      </c>
      <c r="D25" s="15">
        <v>3527100.0</v>
      </c>
      <c r="E25" s="15">
        <v>3573800.0</v>
      </c>
      <c r="F25" s="15">
        <v>3619700.0</v>
      </c>
      <c r="G25" s="15">
        <v>3664700.0</v>
      </c>
      <c r="H25" s="16">
        <v>3808200.0</v>
      </c>
      <c r="I25" s="16">
        <v>3859800.0</v>
      </c>
      <c r="J25" s="16">
        <v>3909700.0</v>
      </c>
      <c r="K25" s="16">
        <v>4045900.0</v>
      </c>
      <c r="L25" s="17">
        <v>4267600.0</v>
      </c>
      <c r="M25" s="18">
        <v>126951.76</v>
      </c>
      <c r="N25" s="19">
        <f t="shared" si="1"/>
        <v>0.06716385465</v>
      </c>
      <c r="O25" s="20">
        <v>4267600.0</v>
      </c>
      <c r="P25" s="21">
        <f t="shared" si="2"/>
        <v>0.01500357898</v>
      </c>
      <c r="Q25" s="22">
        <v>106.8</v>
      </c>
      <c r="R25" s="23">
        <f t="shared" si="3"/>
        <v>33.61591836</v>
      </c>
      <c r="S25" s="6"/>
      <c r="T25" s="6"/>
      <c r="U25" s="6"/>
      <c r="V25" s="24"/>
      <c r="X25" s="13"/>
      <c r="Z25" s="12"/>
      <c r="AA25" s="13"/>
      <c r="AB25" s="13"/>
      <c r="AC25" s="25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</row>
    <row r="26" ht="12.75" customHeight="1">
      <c r="A26" s="1">
        <v>24.0</v>
      </c>
      <c r="B26" s="7" t="s">
        <v>32</v>
      </c>
      <c r="C26" s="15">
        <v>657300.0</v>
      </c>
      <c r="D26" s="15">
        <v>670000.0</v>
      </c>
      <c r="E26" s="15">
        <v>682800.0</v>
      </c>
      <c r="F26" s="15">
        <v>695600.0</v>
      </c>
      <c r="G26" s="15">
        <v>708400.0</v>
      </c>
      <c r="H26" s="16">
        <v>713600.0</v>
      </c>
      <c r="I26" s="16">
        <v>727800.0</v>
      </c>
      <c r="J26" s="16">
        <v>730000.0</v>
      </c>
      <c r="K26" s="16">
        <v>739800.0</v>
      </c>
      <c r="L26" s="17">
        <v>749400.0</v>
      </c>
      <c r="M26" s="18">
        <v>69900.89</v>
      </c>
      <c r="N26" s="19">
        <f t="shared" si="1"/>
        <v>0.03698108018</v>
      </c>
      <c r="O26" s="20">
        <v>749400.0</v>
      </c>
      <c r="P26" s="21">
        <f t="shared" si="2"/>
        <v>0.002634661657</v>
      </c>
      <c r="Q26" s="22">
        <v>110.4</v>
      </c>
      <c r="R26" s="23">
        <f t="shared" si="3"/>
        <v>10.72089354</v>
      </c>
      <c r="S26" s="6"/>
      <c r="T26" s="6"/>
      <c r="U26" s="6"/>
      <c r="V26" s="24"/>
      <c r="X26" s="13"/>
      <c r="Z26" s="12"/>
      <c r="AA26" s="13"/>
      <c r="AB26" s="13"/>
      <c r="AC26" s="25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</row>
    <row r="27" ht="12.75" customHeight="1">
      <c r="A27" s="1">
        <v>25.0</v>
      </c>
      <c r="B27" s="7" t="s">
        <v>33</v>
      </c>
      <c r="C27" s="15">
        <v>2432200.0</v>
      </c>
      <c r="D27" s="15">
        <v>2453700.0</v>
      </c>
      <c r="E27" s="15">
        <v>2474400.0</v>
      </c>
      <c r="F27" s="15">
        <v>2494100.0</v>
      </c>
      <c r="G27" s="15">
        <v>2512900.0</v>
      </c>
      <c r="H27" s="16">
        <v>2638600.0</v>
      </c>
      <c r="I27" s="16">
        <v>2659500.0</v>
      </c>
      <c r="J27" s="16">
        <v>2681500.0</v>
      </c>
      <c r="K27" s="16">
        <v>2701800.0</v>
      </c>
      <c r="L27" s="17">
        <v>2721400.0</v>
      </c>
      <c r="M27" s="18">
        <v>14488.43</v>
      </c>
      <c r="N27" s="19">
        <f t="shared" si="1"/>
        <v>0.007665106861</v>
      </c>
      <c r="O27" s="20">
        <v>2721400.0</v>
      </c>
      <c r="P27" s="21">
        <f t="shared" si="2"/>
        <v>0.009567611732</v>
      </c>
      <c r="Q27" s="22">
        <v>104.1</v>
      </c>
      <c r="R27" s="23">
        <f t="shared" si="3"/>
        <v>187.8326361</v>
      </c>
      <c r="S27" s="6"/>
      <c r="T27" s="6"/>
      <c r="U27" s="6"/>
      <c r="V27" s="24"/>
      <c r="X27" s="13"/>
      <c r="Z27" s="12"/>
      <c r="AA27" s="13"/>
      <c r="AB27" s="13"/>
      <c r="AC27" s="25"/>
      <c r="AD27" s="13"/>
      <c r="AE27" s="26"/>
      <c r="AF27" s="13"/>
      <c r="AG27" s="13"/>
      <c r="AH27" s="13"/>
      <c r="AI27" s="13"/>
      <c r="AJ27" s="13"/>
      <c r="AK27" s="13"/>
      <c r="AL27" s="13"/>
      <c r="AM27" s="13"/>
      <c r="AN27" s="13"/>
    </row>
    <row r="28" ht="12.75" customHeight="1">
      <c r="A28" s="1">
        <v>26.0</v>
      </c>
      <c r="B28" s="7" t="s">
        <v>34</v>
      </c>
      <c r="C28" s="15">
        <v>1144800.0</v>
      </c>
      <c r="D28" s="15">
        <v>1155600.0</v>
      </c>
      <c r="E28" s="15">
        <v>1166100.0</v>
      </c>
      <c r="F28" s="15">
        <v>1176400.0</v>
      </c>
      <c r="G28" s="15">
        <v>1186300.0</v>
      </c>
      <c r="H28" s="16">
        <v>1181000.0</v>
      </c>
      <c r="I28" s="16">
        <v>1192700.0</v>
      </c>
      <c r="J28" s="16">
        <v>1213200.0</v>
      </c>
      <c r="K28" s="16">
        <v>1227800.0</v>
      </c>
      <c r="L28" s="17">
        <v>1242200.0</v>
      </c>
      <c r="M28" s="18">
        <v>12024.98</v>
      </c>
      <c r="N28" s="19">
        <f t="shared" si="1"/>
        <v>0.006361818134</v>
      </c>
      <c r="O28" s="20">
        <v>1242200.0</v>
      </c>
      <c r="P28" s="21">
        <f t="shared" si="2"/>
        <v>0.004367196037</v>
      </c>
      <c r="Q28" s="22">
        <v>101.6</v>
      </c>
      <c r="R28" s="23">
        <f t="shared" si="3"/>
        <v>103.3016271</v>
      </c>
      <c r="S28" s="6"/>
      <c r="T28" s="6"/>
      <c r="U28" s="6"/>
      <c r="V28" s="24"/>
      <c r="X28" s="13"/>
      <c r="Z28" s="12"/>
      <c r="AA28" s="13"/>
      <c r="AB28" s="13"/>
      <c r="AC28" s="25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</row>
    <row r="29" ht="12.75" customHeight="1">
      <c r="A29" s="1">
        <v>27.0</v>
      </c>
      <c r="B29" s="7" t="s">
        <v>35</v>
      </c>
      <c r="C29" s="15">
        <v>2919800.0</v>
      </c>
      <c r="D29" s="15">
        <v>2961100.0</v>
      </c>
      <c r="E29" s="15">
        <v>3001900.0</v>
      </c>
      <c r="F29" s="15">
        <v>3042100.0</v>
      </c>
      <c r="G29" s="15">
        <v>3081700.0</v>
      </c>
      <c r="H29" s="16">
        <v>3021900.0</v>
      </c>
      <c r="I29" s="16">
        <v>3066100.0</v>
      </c>
      <c r="J29" s="16">
        <v>3086800.0</v>
      </c>
      <c r="K29" s="16">
        <v>3121800.0</v>
      </c>
      <c r="L29" s="17">
        <v>3156100.0</v>
      </c>
      <c r="M29" s="18">
        <v>61496.98</v>
      </c>
      <c r="N29" s="19">
        <f t="shared" si="1"/>
        <v>0.03253498987</v>
      </c>
      <c r="O29" s="20">
        <v>3156100.0</v>
      </c>
      <c r="P29" s="21">
        <f t="shared" si="2"/>
        <v>0.01109588425</v>
      </c>
      <c r="Q29" s="22">
        <v>105.1</v>
      </c>
      <c r="R29" s="23">
        <f t="shared" si="3"/>
        <v>51.32121935</v>
      </c>
      <c r="S29" s="6"/>
      <c r="T29" s="6"/>
      <c r="U29" s="6"/>
      <c r="V29" s="24"/>
      <c r="X29" s="13"/>
      <c r="Z29" s="12"/>
      <c r="AA29" s="13"/>
      <c r="AB29" s="13"/>
      <c r="AC29" s="25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</row>
    <row r="30" ht="12.75" customHeight="1">
      <c r="A30" s="1">
        <v>28.0</v>
      </c>
      <c r="B30" s="7" t="s">
        <v>36</v>
      </c>
      <c r="C30" s="15">
        <v>8598600.0</v>
      </c>
      <c r="D30" s="15">
        <v>8674400.0</v>
      </c>
      <c r="E30" s="15">
        <v>8748100.0</v>
      </c>
      <c r="F30" s="15">
        <v>8819500.0</v>
      </c>
      <c r="G30" s="15">
        <v>8888800.0</v>
      </c>
      <c r="H30" s="16">
        <v>9139500.0</v>
      </c>
      <c r="I30" s="16">
        <v>9225800.0</v>
      </c>
      <c r="J30" s="16">
        <v>9362300.0</v>
      </c>
      <c r="K30" s="16">
        <v>9463400.0</v>
      </c>
      <c r="L30" s="17">
        <v>9563100.0</v>
      </c>
      <c r="M30" s="18">
        <v>45323.98</v>
      </c>
      <c r="N30" s="19">
        <f t="shared" si="1"/>
        <v>0.02397866091</v>
      </c>
      <c r="O30" s="20">
        <v>9563100.0</v>
      </c>
      <c r="P30" s="21">
        <f t="shared" si="2"/>
        <v>0.0336209406</v>
      </c>
      <c r="Q30" s="22">
        <v>98.8</v>
      </c>
      <c r="R30" s="23">
        <f t="shared" si="3"/>
        <v>210.9942684</v>
      </c>
      <c r="S30" s="6"/>
      <c r="T30" s="6"/>
      <c r="U30" s="6"/>
      <c r="V30" s="24"/>
      <c r="X30" s="13"/>
      <c r="Z30" s="12"/>
      <c r="AA30" s="13"/>
      <c r="AB30" s="25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</row>
    <row r="31" ht="12.75" customHeight="1">
      <c r="A31" s="1">
        <v>29.0</v>
      </c>
      <c r="B31" s="7" t="s">
        <v>37</v>
      </c>
      <c r="C31" s="15">
        <v>1301400.0</v>
      </c>
      <c r="D31" s="15">
        <v>1320900.0</v>
      </c>
      <c r="E31" s="15">
        <v>1340100.0</v>
      </c>
      <c r="F31" s="15">
        <v>1359200.0</v>
      </c>
      <c r="G31" s="15">
        <v>1378100.0</v>
      </c>
      <c r="H31" s="16">
        <v>1436800.0</v>
      </c>
      <c r="I31" s="16">
        <v>1458600.0</v>
      </c>
      <c r="J31" s="16">
        <v>1481100.0</v>
      </c>
      <c r="K31" s="16">
        <v>1503200.0</v>
      </c>
      <c r="L31" s="17">
        <v>1525300.0</v>
      </c>
      <c r="M31" s="18">
        <v>16590.67</v>
      </c>
      <c r="N31" s="19">
        <f t="shared" si="1"/>
        <v>0.008777297364</v>
      </c>
      <c r="O31" s="20">
        <v>1525300.0</v>
      </c>
      <c r="P31" s="21">
        <f t="shared" si="2"/>
        <v>0.005362489224</v>
      </c>
      <c r="Q31" s="22">
        <v>102.7</v>
      </c>
      <c r="R31" s="23">
        <f t="shared" si="3"/>
        <v>91.93721531</v>
      </c>
      <c r="S31" s="6"/>
      <c r="T31" s="6"/>
      <c r="U31" s="6"/>
      <c r="V31" s="24"/>
      <c r="X31" s="13"/>
      <c r="Z31" s="12"/>
      <c r="AA31" s="13"/>
      <c r="AB31" s="13"/>
      <c r="AC31" s="25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</row>
    <row r="32" ht="12.75" customHeight="1">
      <c r="A32" s="1">
        <v>30.0</v>
      </c>
      <c r="B32" s="7" t="s">
        <v>38</v>
      </c>
      <c r="C32" s="15">
        <v>2543100.0</v>
      </c>
      <c r="D32" s="15">
        <v>2583400.0</v>
      </c>
      <c r="E32" s="15">
        <v>2623600.0</v>
      </c>
      <c r="F32" s="15">
        <v>2663700.0</v>
      </c>
      <c r="G32" s="15">
        <v>2703500.0</v>
      </c>
      <c r="H32" s="16">
        <v>2659200.0</v>
      </c>
      <c r="I32" s="16">
        <v>2701700.0</v>
      </c>
      <c r="J32" s="16">
        <v>2749000.0</v>
      </c>
      <c r="K32" s="16">
        <v>2793100.0</v>
      </c>
      <c r="L32" s="17">
        <v>2836700.0</v>
      </c>
      <c r="M32" s="18">
        <v>36139.3</v>
      </c>
      <c r="N32" s="19">
        <f t="shared" si="1"/>
        <v>0.01911950407</v>
      </c>
      <c r="O32" s="20">
        <v>2836700.0</v>
      </c>
      <c r="P32" s="21">
        <f t="shared" si="2"/>
        <v>0.009972971339</v>
      </c>
      <c r="Q32" s="22">
        <v>102.6</v>
      </c>
      <c r="R32" s="23">
        <f t="shared" si="3"/>
        <v>78.493496</v>
      </c>
      <c r="S32" s="6"/>
      <c r="T32" s="6"/>
      <c r="U32" s="6"/>
      <c r="V32" s="24"/>
      <c r="X32" s="13"/>
      <c r="Z32" s="12"/>
      <c r="AA32" s="13"/>
      <c r="AB32" s="25"/>
      <c r="AC32" s="13"/>
      <c r="AD32" s="26"/>
      <c r="AE32" s="13"/>
      <c r="AF32" s="13"/>
      <c r="AG32" s="13"/>
      <c r="AH32" s="13"/>
      <c r="AI32" s="13"/>
      <c r="AJ32" s="13"/>
      <c r="AK32" s="13"/>
      <c r="AL32" s="13"/>
      <c r="AM32" s="13"/>
      <c r="AN32" s="13"/>
    </row>
    <row r="33" ht="12.75" customHeight="1">
      <c r="A33" s="1">
        <v>31.0</v>
      </c>
      <c r="B33" s="7" t="s">
        <v>39</v>
      </c>
      <c r="C33" s="15">
        <v>1710400.0</v>
      </c>
      <c r="D33" s="15">
        <v>1730200.0</v>
      </c>
      <c r="E33" s="15">
        <v>1749500.0</v>
      </c>
      <c r="F33" s="15">
        <v>1768500.0</v>
      </c>
      <c r="G33" s="15">
        <v>1787100.0</v>
      </c>
      <c r="H33" s="16">
        <v>1862600.0</v>
      </c>
      <c r="I33" s="16">
        <v>1881700.0</v>
      </c>
      <c r="J33" s="16">
        <v>1920500.0</v>
      </c>
      <c r="K33" s="16">
        <v>1945600.0</v>
      </c>
      <c r="L33" s="17">
        <v>1970600.0</v>
      </c>
      <c r="M33" s="18">
        <v>46133.83</v>
      </c>
      <c r="N33" s="19">
        <f t="shared" si="1"/>
        <v>0.02440711222</v>
      </c>
      <c r="O33" s="20">
        <v>1970600.0</v>
      </c>
      <c r="P33" s="21">
        <f t="shared" si="2"/>
        <v>0.006928028103</v>
      </c>
      <c r="Q33" s="22">
        <v>102.2</v>
      </c>
      <c r="R33" s="23">
        <f t="shared" si="3"/>
        <v>42.71485806</v>
      </c>
      <c r="S33" s="6"/>
      <c r="T33" s="6"/>
      <c r="U33" s="6"/>
      <c r="V33" s="24"/>
      <c r="X33" s="13"/>
      <c r="Z33" s="12"/>
      <c r="AA33" s="13"/>
      <c r="AB33" s="13"/>
      <c r="AC33" s="25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</row>
    <row r="34" ht="12.75" customHeight="1">
      <c r="A34" s="1">
        <v>32.0</v>
      </c>
      <c r="B34" s="7" t="s">
        <v>40</v>
      </c>
      <c r="C34" s="15">
        <v>1184500.0</v>
      </c>
      <c r="D34" s="15">
        <v>1201700.0</v>
      </c>
      <c r="E34" s="15">
        <v>1218800.0</v>
      </c>
      <c r="F34" s="15">
        <v>1235700.0</v>
      </c>
      <c r="G34" s="15">
        <v>1252300.0</v>
      </c>
      <c r="H34" s="16">
        <v>1299200.0</v>
      </c>
      <c r="I34" s="16">
        <v>1319300.0</v>
      </c>
      <c r="J34" s="16">
        <v>1337100.0</v>
      </c>
      <c r="K34" s="16">
        <v>1355600.0</v>
      </c>
      <c r="L34" s="17">
        <v>1373800.0</v>
      </c>
      <c r="M34" s="18">
        <v>31465.98</v>
      </c>
      <c r="N34" s="19">
        <f t="shared" si="1"/>
        <v>0.01664708317</v>
      </c>
      <c r="O34" s="20">
        <v>1373800.0</v>
      </c>
      <c r="P34" s="21">
        <f t="shared" si="2"/>
        <v>0.004829861468</v>
      </c>
      <c r="Q34" s="22">
        <v>105.1</v>
      </c>
      <c r="R34" s="23">
        <f t="shared" si="3"/>
        <v>43.65985105</v>
      </c>
      <c r="S34" s="6"/>
      <c r="T34" s="6"/>
      <c r="U34" s="6"/>
      <c r="V34" s="24"/>
      <c r="X34" s="13"/>
      <c r="Z34" s="12"/>
      <c r="AA34" s="13"/>
      <c r="AB34" s="13"/>
      <c r="AC34" s="25"/>
      <c r="AD34" s="13"/>
      <c r="AE34" s="26"/>
      <c r="AF34" s="13"/>
      <c r="AG34" s="13"/>
      <c r="AH34" s="13"/>
      <c r="AI34" s="13"/>
      <c r="AJ34" s="13"/>
      <c r="AK34" s="13"/>
      <c r="AL34" s="13"/>
      <c r="AM34" s="13"/>
      <c r="AN34" s="13"/>
    </row>
    <row r="35" ht="12.75" customHeight="1">
      <c r="A35" s="1">
        <v>33.0</v>
      </c>
      <c r="B35" s="7" t="s">
        <v>41</v>
      </c>
      <c r="C35" s="15">
        <v>3203400.0</v>
      </c>
      <c r="D35" s="15">
        <v>3252200.0</v>
      </c>
      <c r="E35" s="15">
        <v>3300200.0</v>
      </c>
      <c r="F35" s="15">
        <v>3347100.0</v>
      </c>
      <c r="G35" s="15">
        <v>3393100.0</v>
      </c>
      <c r="H35" s="16">
        <v>4355500.0</v>
      </c>
      <c r="I35" s="16">
        <v>4418600.0</v>
      </c>
      <c r="J35" s="16">
        <v>1047100.0</v>
      </c>
      <c r="K35" s="16">
        <v>1060600.0</v>
      </c>
      <c r="L35" s="17">
        <v>1073600.0</v>
      </c>
      <c r="M35" s="18">
        <v>81383.32</v>
      </c>
      <c r="N35" s="19">
        <f t="shared" si="1"/>
        <v>0.04305586213</v>
      </c>
      <c r="O35" s="20">
        <v>1073600.0</v>
      </c>
      <c r="P35" s="21">
        <f t="shared" si="2"/>
        <v>0.003774449899</v>
      </c>
      <c r="Q35" s="22">
        <v>109.4</v>
      </c>
      <c r="R35" s="23">
        <f t="shared" si="3"/>
        <v>13.19189239</v>
      </c>
      <c r="S35" s="6"/>
      <c r="T35" s="6"/>
      <c r="U35" s="6"/>
      <c r="V35" s="24"/>
      <c r="X35" s="13"/>
      <c r="Z35" s="12"/>
      <c r="AA35" s="13"/>
      <c r="AB35" s="13"/>
      <c r="AC35" s="13"/>
      <c r="AD35" s="25"/>
      <c r="AE35" s="13"/>
      <c r="AF35" s="26"/>
      <c r="AG35" s="13"/>
      <c r="AH35" s="13"/>
      <c r="AI35" s="13"/>
      <c r="AJ35" s="13"/>
      <c r="AK35" s="13"/>
      <c r="AL35" s="13"/>
      <c r="AM35" s="13"/>
      <c r="AN35" s="13"/>
    </row>
    <row r="36" ht="12.75" customHeight="1">
      <c r="A36" s="1">
        <v>34.0</v>
      </c>
      <c r="B36" s="7" t="s">
        <v>42</v>
      </c>
      <c r="C36" s="15">
        <v>897600.0</v>
      </c>
      <c r="D36" s="15">
        <v>919400.0</v>
      </c>
      <c r="E36" s="15">
        <v>941400.0</v>
      </c>
      <c r="F36" s="15">
        <v>963600.0</v>
      </c>
      <c r="G36" s="15">
        <v>986000.0</v>
      </c>
      <c r="H36" s="16">
        <v>1156800.0</v>
      </c>
      <c r="I36" s="16">
        <v>1183300.0</v>
      </c>
      <c r="J36" s="16">
        <v>569600.0</v>
      </c>
      <c r="K36" s="16">
        <v>578700.0</v>
      </c>
      <c r="L36" s="17">
        <v>587600.0</v>
      </c>
      <c r="M36" s="18">
        <v>60308.59</v>
      </c>
      <c r="N36" s="19">
        <f t="shared" si="1"/>
        <v>0.0319062719</v>
      </c>
      <c r="O36" s="20">
        <v>587600.0</v>
      </c>
      <c r="P36" s="21">
        <f t="shared" si="2"/>
        <v>0.002065822244</v>
      </c>
      <c r="Q36" s="22">
        <v>110.5</v>
      </c>
      <c r="R36" s="23">
        <f t="shared" si="3"/>
        <v>9.743222317</v>
      </c>
      <c r="S36" s="6"/>
      <c r="T36" s="6"/>
      <c r="U36" s="6"/>
      <c r="V36" s="24"/>
      <c r="X36" s="13"/>
      <c r="Z36" s="12"/>
      <c r="AA36" s="13"/>
      <c r="AB36" s="25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</row>
    <row r="37" ht="12.75" customHeight="1">
      <c r="A37" s="1">
        <v>35.0</v>
      </c>
      <c r="B37" s="7" t="s">
        <v>43</v>
      </c>
      <c r="C37" s="15"/>
      <c r="D37" s="15"/>
      <c r="E37" s="15"/>
      <c r="F37" s="15"/>
      <c r="G37" s="15"/>
      <c r="H37" s="16"/>
      <c r="I37" s="16"/>
      <c r="J37" s="16">
        <v>617700.0</v>
      </c>
      <c r="K37" s="16">
        <v>627100.0</v>
      </c>
      <c r="L37" s="17">
        <v>636400.0</v>
      </c>
      <c r="M37" s="18">
        <v>39103.06</v>
      </c>
      <c r="N37" s="19">
        <f t="shared" si="1"/>
        <v>0.02068748191</v>
      </c>
      <c r="O37" s="20">
        <v>636400.0</v>
      </c>
      <c r="P37" s="21">
        <f t="shared" si="2"/>
        <v>0.002237388148</v>
      </c>
      <c r="Q37" s="22">
        <v>108.5</v>
      </c>
      <c r="R37" s="23">
        <f t="shared" si="3"/>
        <v>16.27494114</v>
      </c>
      <c r="S37" s="6"/>
      <c r="T37" s="6"/>
      <c r="U37" s="6"/>
      <c r="V37" s="24"/>
      <c r="X37" s="13"/>
      <c r="Z37" s="12"/>
      <c r="AA37" s="13"/>
      <c r="AB37" s="13"/>
      <c r="AC37" s="25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</row>
    <row r="38" ht="12.75" customHeight="1">
      <c r="A38" s="1">
        <v>36.0</v>
      </c>
      <c r="B38" s="7" t="s">
        <v>44</v>
      </c>
      <c r="C38" s="15"/>
      <c r="D38" s="15"/>
      <c r="E38" s="15"/>
      <c r="F38" s="15"/>
      <c r="G38" s="15"/>
      <c r="H38" s="16"/>
      <c r="I38" s="16"/>
      <c r="J38" s="16">
        <v>534400.0</v>
      </c>
      <c r="K38" s="16">
        <v>542100.0</v>
      </c>
      <c r="L38" s="17">
        <v>549700.0</v>
      </c>
      <c r="M38" s="18">
        <v>117858.97</v>
      </c>
      <c r="N38" s="19">
        <f t="shared" si="1"/>
        <v>0.06235331223</v>
      </c>
      <c r="O38" s="20">
        <v>549700.0</v>
      </c>
      <c r="P38" s="21">
        <f t="shared" si="2"/>
        <v>0.001932577412</v>
      </c>
      <c r="Q38" s="22">
        <v>107.7</v>
      </c>
      <c r="R38" s="23">
        <f t="shared" si="3"/>
        <v>4.664048905</v>
      </c>
      <c r="S38" s="6"/>
      <c r="T38" s="6"/>
      <c r="U38" s="6"/>
      <c r="V38" s="24"/>
      <c r="X38" s="13"/>
      <c r="Z38" s="12"/>
      <c r="AA38" s="13"/>
      <c r="AB38" s="13"/>
      <c r="AC38" s="25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</row>
    <row r="39" ht="12.75" customHeight="1">
      <c r="A39" s="1">
        <v>37.0</v>
      </c>
      <c r="B39" s="7" t="s">
        <v>45</v>
      </c>
      <c r="C39" s="15"/>
      <c r="D39" s="15"/>
      <c r="E39" s="15"/>
      <c r="F39" s="15"/>
      <c r="G39" s="15"/>
      <c r="H39" s="16"/>
      <c r="I39" s="16"/>
      <c r="J39" s="16">
        <v>1452800.0</v>
      </c>
      <c r="K39" s="16">
        <v>1472900.0</v>
      </c>
      <c r="L39" s="17">
        <v>1492300.0</v>
      </c>
      <c r="M39" s="18">
        <v>61079.59</v>
      </c>
      <c r="N39" s="19">
        <f t="shared" si="1"/>
        <v>0.03231416961</v>
      </c>
      <c r="O39" s="20">
        <v>1492300.0</v>
      </c>
      <c r="P39" s="21">
        <f t="shared" si="2"/>
        <v>0.005246471297</v>
      </c>
      <c r="Q39" s="22">
        <v>113.5</v>
      </c>
      <c r="R39" s="23">
        <f t="shared" si="3"/>
        <v>24.4320566</v>
      </c>
      <c r="S39" s="6"/>
      <c r="T39" s="6"/>
      <c r="U39" s="6"/>
      <c r="V39" s="24"/>
      <c r="X39" s="13"/>
      <c r="Z39" s="12"/>
      <c r="AA39" s="13"/>
      <c r="AB39" s="13"/>
      <c r="AC39" s="25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</row>
    <row r="40" ht="12.75" customHeight="1">
      <c r="A40" s="1">
        <v>38.0</v>
      </c>
      <c r="B40" s="7" t="s">
        <v>46</v>
      </c>
      <c r="C40" s="15"/>
      <c r="D40" s="15"/>
      <c r="E40" s="15"/>
      <c r="F40" s="15"/>
      <c r="G40" s="15"/>
      <c r="H40" s="16"/>
      <c r="I40" s="16"/>
      <c r="J40" s="16">
        <v>1448400.0</v>
      </c>
      <c r="K40" s="16">
        <v>1467000.0</v>
      </c>
      <c r="L40" s="17">
        <v>1484900.0</v>
      </c>
      <c r="M40" s="18">
        <v>52508.66</v>
      </c>
      <c r="N40" s="19">
        <f t="shared" si="1"/>
        <v>0.02777971733</v>
      </c>
      <c r="O40" s="20">
        <v>1484900.0</v>
      </c>
      <c r="P40" s="21">
        <f t="shared" si="2"/>
        <v>0.005220455156</v>
      </c>
      <c r="Q40" s="22">
        <v>114.0</v>
      </c>
      <c r="R40" s="23">
        <f t="shared" si="3"/>
        <v>28.27914481</v>
      </c>
      <c r="S40" s="6"/>
      <c r="T40" s="6"/>
      <c r="U40" s="6"/>
      <c r="V40" s="24"/>
      <c r="X40" s="13"/>
      <c r="Z40" s="12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</row>
    <row r="41" ht="12.75" customHeight="1">
      <c r="A41" s="1">
        <v>39.0</v>
      </c>
      <c r="B41" s="7" t="s">
        <v>47</v>
      </c>
      <c r="C41" s="31">
        <f t="shared" ref="C41:G41" si="4">sum(C3:C36)</f>
        <v>258496500</v>
      </c>
      <c r="D41" s="31">
        <f t="shared" si="4"/>
        <v>261355400</v>
      </c>
      <c r="E41" s="31">
        <f t="shared" si="4"/>
        <v>264161600</v>
      </c>
      <c r="F41" s="31">
        <f t="shared" si="4"/>
        <v>266911900</v>
      </c>
      <c r="G41" s="31">
        <f t="shared" si="4"/>
        <v>269603400</v>
      </c>
      <c r="H41" s="32">
        <v>2.726825E8</v>
      </c>
      <c r="I41" s="32">
        <f>sum(I3:I36)</f>
        <v>275774000</v>
      </c>
      <c r="J41" s="32">
        <v>2.786962E8</v>
      </c>
      <c r="K41" s="32">
        <v>2.816038E8</v>
      </c>
      <c r="L41" s="33">
        <v>2.844388E8</v>
      </c>
      <c r="M41" s="34">
        <v>1890179.78</v>
      </c>
      <c r="N41" s="35">
        <f>SUM(N2:N40)</f>
        <v>1.000000026</v>
      </c>
      <c r="O41" s="36">
        <v>2.844388E8</v>
      </c>
      <c r="P41" s="37">
        <f t="shared" si="2"/>
        <v>1</v>
      </c>
      <c r="Q41" s="38">
        <v>101.9</v>
      </c>
      <c r="R41" s="39">
        <f t="shared" si="3"/>
        <v>150.4824054</v>
      </c>
      <c r="S41" s="6"/>
      <c r="T41" s="6"/>
      <c r="U41" s="6"/>
      <c r="V41" s="6"/>
      <c r="W41" s="6"/>
      <c r="X41" s="40"/>
      <c r="Y41" s="41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</row>
    <row r="42" ht="12.75" customHeight="1">
      <c r="A42" s="42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24"/>
      <c r="N42" s="24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</row>
    <row r="43" ht="12.75" customHeight="1">
      <c r="A43" s="42"/>
      <c r="B43" s="6"/>
      <c r="C43" s="6"/>
      <c r="D43" s="6"/>
      <c r="E43" s="6"/>
      <c r="F43" s="6"/>
      <c r="G43" s="43"/>
      <c r="H43" s="43"/>
      <c r="I43" s="6"/>
      <c r="J43" s="6"/>
      <c r="K43" s="6"/>
      <c r="L43" s="6"/>
      <c r="M43" s="6"/>
      <c r="N43" s="6"/>
      <c r="O43" s="6"/>
      <c r="P43" s="6"/>
      <c r="Q43" s="44"/>
      <c r="R43" s="45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</row>
    <row r="44" ht="12.75" customHeight="1">
      <c r="A44" s="42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44"/>
      <c r="R44" s="45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</row>
    <row r="45" ht="12.75" customHeight="1">
      <c r="A45" s="42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44"/>
      <c r="R45" s="45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</row>
    <row r="46" ht="12.75" customHeight="1">
      <c r="A46" s="42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44"/>
      <c r="R46" s="45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</row>
    <row r="47" ht="12.75" customHeight="1">
      <c r="A47" s="42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44"/>
      <c r="R47" s="45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</row>
    <row r="48" ht="12.75" customHeight="1">
      <c r="A48" s="4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44"/>
      <c r="R48" s="45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</row>
    <row r="49" ht="12.75" customHeight="1">
      <c r="A49" s="4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44"/>
      <c r="R49" s="45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</row>
    <row r="50" ht="12.75" customHeight="1">
      <c r="A50" s="42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44"/>
      <c r="R50" s="45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</row>
    <row r="51" ht="12.75" customHeight="1">
      <c r="A51" s="42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44"/>
      <c r="R51" s="45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</row>
    <row r="52" ht="12.75" customHeight="1">
      <c r="A52" s="42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44"/>
      <c r="R52" s="45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</row>
    <row r="53" ht="12.75" customHeight="1">
      <c r="A53" s="42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46"/>
      <c r="P53" s="6"/>
      <c r="Q53" s="44"/>
      <c r="R53" s="45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</row>
    <row r="54" ht="12.75" customHeight="1">
      <c r="A54" s="42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40"/>
      <c r="P54" s="6"/>
      <c r="Q54" s="44"/>
      <c r="R54" s="45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</row>
    <row r="55" ht="12.75" customHeight="1">
      <c r="A55" s="42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40"/>
      <c r="P55" s="6"/>
      <c r="Q55" s="44"/>
      <c r="R55" s="45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</row>
    <row r="56" ht="12.75" customHeight="1">
      <c r="A56" s="42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40"/>
      <c r="P56" s="6"/>
      <c r="Q56" s="44"/>
      <c r="R56" s="45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</row>
    <row r="57" ht="12.75" customHeight="1">
      <c r="A57" s="42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40"/>
      <c r="P57" s="6"/>
      <c r="Q57" s="44"/>
      <c r="R57" s="45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</row>
    <row r="58" ht="12.75" customHeight="1">
      <c r="A58" s="42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40"/>
      <c r="P58" s="6"/>
      <c r="Q58" s="44"/>
      <c r="R58" s="45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</row>
    <row r="59" ht="12.75" customHeight="1">
      <c r="A59" s="42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40"/>
      <c r="P59" s="6"/>
      <c r="Q59" s="44"/>
      <c r="R59" s="45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</row>
    <row r="60" ht="12.75" customHeight="1">
      <c r="A60" s="42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40"/>
      <c r="P60" s="6"/>
      <c r="Q60" s="44"/>
      <c r="R60" s="45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</row>
    <row r="61" ht="12.75" customHeight="1">
      <c r="A61" s="42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40"/>
      <c r="P61" s="6"/>
      <c r="Q61" s="44"/>
      <c r="R61" s="45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</row>
    <row r="62" ht="12.75" customHeight="1">
      <c r="A62" s="42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40"/>
      <c r="P62" s="6"/>
      <c r="Q62" s="44"/>
      <c r="R62" s="45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</row>
    <row r="63" ht="12.75" customHeight="1">
      <c r="A63" s="42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40"/>
      <c r="P63" s="6"/>
      <c r="Q63" s="44"/>
      <c r="R63" s="4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</row>
    <row r="64" ht="12.75" customHeight="1">
      <c r="A64" s="42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P64" s="6"/>
      <c r="Q64" s="44"/>
      <c r="R64" s="4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</row>
    <row r="65" ht="12.75" customHeight="1">
      <c r="A65" s="42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40"/>
      <c r="P65" s="6"/>
      <c r="Q65" s="44"/>
      <c r="R65" s="45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</row>
    <row r="66" ht="12.75" customHeight="1">
      <c r="A66" s="42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40"/>
      <c r="P66" s="6"/>
      <c r="Q66" s="44"/>
      <c r="R66" s="45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</row>
    <row r="67" ht="12.75" customHeight="1">
      <c r="A67" s="42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40"/>
      <c r="P67" s="6"/>
      <c r="Q67" s="44"/>
      <c r="R67" s="45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</row>
    <row r="68" ht="12.75" customHeight="1">
      <c r="A68" s="42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40"/>
      <c r="P68" s="6"/>
      <c r="Q68" s="44"/>
      <c r="R68" s="45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</row>
    <row r="69" ht="12.75" customHeight="1">
      <c r="A69" s="42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40"/>
      <c r="P69" s="6"/>
      <c r="Q69" s="44"/>
      <c r="R69" s="45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</row>
    <row r="70" ht="12.75" customHeight="1">
      <c r="A70" s="42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40"/>
      <c r="P70" s="6"/>
      <c r="Q70" s="44"/>
      <c r="R70" s="45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</row>
    <row r="71" ht="12.75" customHeight="1">
      <c r="A71" s="42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40"/>
      <c r="P71" s="6"/>
      <c r="Q71" s="44"/>
      <c r="R71" s="45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</row>
    <row r="72" ht="12.75" customHeight="1">
      <c r="A72" s="42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40"/>
      <c r="P72" s="6"/>
      <c r="Q72" s="44"/>
      <c r="R72" s="45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</row>
    <row r="73" ht="12.75" customHeight="1">
      <c r="A73" s="42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40"/>
      <c r="P73" s="6"/>
      <c r="Q73" s="44"/>
      <c r="R73" s="45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</row>
    <row r="74" ht="12.75" customHeight="1">
      <c r="A74" s="42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40"/>
      <c r="P74" s="6"/>
      <c r="Q74" s="44"/>
      <c r="R74" s="45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</row>
    <row r="75" ht="12.75" customHeight="1">
      <c r="A75" s="42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40"/>
      <c r="P75" s="6"/>
      <c r="Q75" s="44"/>
      <c r="R75" s="45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</row>
    <row r="76" ht="12.75" customHeight="1">
      <c r="A76" s="42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40"/>
      <c r="P76" s="6"/>
      <c r="Q76" s="44"/>
      <c r="R76" s="45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</row>
    <row r="77" ht="12.75" customHeight="1">
      <c r="A77" s="42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40"/>
      <c r="P77" s="6"/>
      <c r="Q77" s="6"/>
      <c r="R77" s="47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</row>
    <row r="78" ht="12.75" customHeight="1">
      <c r="A78" s="42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40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</row>
    <row r="79" ht="12.75" customHeight="1">
      <c r="A79" s="42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40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</row>
    <row r="80" ht="12.75" customHeight="1">
      <c r="A80" s="42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40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</row>
    <row r="81" ht="12.75" customHeight="1">
      <c r="A81" s="42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40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</row>
    <row r="82" ht="12.75" customHeight="1">
      <c r="A82" s="42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40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</row>
    <row r="83" ht="12.75" customHeight="1">
      <c r="A83" s="42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40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</row>
    <row r="84" ht="12.75" customHeight="1">
      <c r="A84" s="42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40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</row>
    <row r="85" ht="12.75" customHeight="1">
      <c r="A85" s="42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40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</row>
    <row r="86" ht="12.75" customHeight="1">
      <c r="A86" s="4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40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</row>
    <row r="87" ht="12.75" customHeight="1">
      <c r="A87" s="42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40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</row>
    <row r="88" ht="12.75" customHeight="1">
      <c r="A88" s="42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40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</row>
    <row r="89" ht="12.75" customHeight="1">
      <c r="A89" s="42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40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</row>
    <row r="90" ht="12.75" customHeight="1">
      <c r="A90" s="42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40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</row>
    <row r="91" ht="12.75" customHeight="1">
      <c r="A91" s="42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40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</row>
    <row r="92" ht="12.75" customHeight="1">
      <c r="A92" s="42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</row>
    <row r="93" ht="12.75" customHeight="1">
      <c r="A93" s="42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</row>
    <row r="94" ht="12.75" customHeight="1">
      <c r="A94" s="42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</row>
    <row r="95" ht="12.75" customHeight="1">
      <c r="A95" s="42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</row>
    <row r="96" ht="12.75" customHeight="1">
      <c r="A96" s="42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</row>
    <row r="97" ht="12.75" customHeight="1">
      <c r="A97" s="42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</row>
    <row r="98" ht="12.75" customHeight="1">
      <c r="A98" s="42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</row>
    <row r="99" ht="12.75" customHeight="1">
      <c r="A99" s="42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</row>
    <row r="100" ht="12.75" customHeight="1">
      <c r="A100" s="42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</row>
    <row r="101" ht="12.75" customHeight="1">
      <c r="A101" s="42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</row>
    <row r="102" ht="12.75" customHeight="1">
      <c r="A102" s="42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</row>
    <row r="103" ht="12.75" customHeight="1">
      <c r="A103" s="42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</row>
    <row r="104" ht="12.75" customHeight="1">
      <c r="A104" s="42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</row>
    <row r="105" ht="12.75" customHeight="1">
      <c r="A105" s="42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</row>
    <row r="106" ht="12.75" customHeight="1">
      <c r="A106" s="42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</row>
    <row r="107" ht="12.75" customHeight="1">
      <c r="A107" s="42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</row>
    <row r="108" ht="12.75" customHeight="1">
      <c r="A108" s="42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</row>
    <row r="109" ht="12.75" customHeight="1">
      <c r="A109" s="42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</row>
    <row r="110" ht="12.75" customHeight="1">
      <c r="A110" s="42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</row>
    <row r="111" ht="12.75" customHeight="1">
      <c r="A111" s="42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</row>
    <row r="112" ht="12.75" customHeight="1">
      <c r="A112" s="42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</row>
    <row r="113" ht="12.75" customHeight="1">
      <c r="A113" s="42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</row>
    <row r="114" ht="12.75" customHeight="1">
      <c r="A114" s="42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</row>
    <row r="115" ht="12.75" customHeight="1">
      <c r="A115" s="42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</row>
    <row r="116" ht="12.75" customHeight="1">
      <c r="A116" s="42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</row>
    <row r="117" ht="12.75" customHeight="1">
      <c r="A117" s="42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</row>
    <row r="118" ht="12.75" customHeight="1">
      <c r="A118" s="42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</row>
    <row r="119" ht="12.75" customHeight="1">
      <c r="A119" s="42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</row>
    <row r="120" ht="12.75" customHeight="1">
      <c r="A120" s="42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</row>
    <row r="121" ht="12.75" customHeight="1">
      <c r="A121" s="42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</row>
    <row r="122" ht="12.75" customHeight="1">
      <c r="A122" s="42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</row>
    <row r="123" ht="12.75" customHeight="1">
      <c r="A123" s="42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</row>
    <row r="124" ht="12.75" customHeight="1">
      <c r="A124" s="42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</row>
    <row r="125" ht="12.75" customHeight="1">
      <c r="A125" s="42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</row>
    <row r="126" ht="12.75" customHeight="1">
      <c r="A126" s="42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</row>
    <row r="127" ht="12.75" customHeight="1">
      <c r="A127" s="42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</row>
    <row r="128" ht="12.75" customHeight="1">
      <c r="A128" s="42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</row>
    <row r="129" ht="12.75" customHeight="1">
      <c r="A129" s="42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</row>
    <row r="130" ht="12.75" customHeight="1">
      <c r="A130" s="42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</row>
    <row r="131" ht="12.75" customHeight="1">
      <c r="A131" s="42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</row>
    <row r="132" ht="12.75" customHeight="1">
      <c r="A132" s="42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</row>
    <row r="133" ht="12.75" customHeight="1">
      <c r="A133" s="42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</row>
    <row r="134" ht="12.75" customHeight="1">
      <c r="A134" s="42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</row>
    <row r="135" ht="12.75" customHeight="1">
      <c r="A135" s="42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</row>
    <row r="136" ht="12.75" customHeight="1">
      <c r="A136" s="42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</row>
    <row r="137" ht="12.75" customHeight="1">
      <c r="A137" s="42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</row>
    <row r="138" ht="12.75" customHeight="1">
      <c r="A138" s="42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</row>
    <row r="139" ht="12.75" customHeight="1">
      <c r="A139" s="42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</row>
    <row r="140" ht="12.75" customHeight="1">
      <c r="A140" s="42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</row>
    <row r="141" ht="12.75" customHeight="1">
      <c r="A141" s="42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</row>
    <row r="142" ht="12.75" customHeight="1">
      <c r="A142" s="42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</row>
    <row r="143" ht="12.75" customHeight="1">
      <c r="A143" s="42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</row>
    <row r="144" ht="12.75" customHeight="1">
      <c r="A144" s="42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</row>
    <row r="145" ht="12.75" customHeight="1">
      <c r="A145" s="42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</row>
    <row r="146" ht="12.75" customHeight="1">
      <c r="A146" s="42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</row>
    <row r="147" ht="12.75" customHeight="1">
      <c r="A147" s="42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</row>
    <row r="148" ht="12.75" customHeight="1">
      <c r="A148" s="42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</row>
    <row r="149" ht="12.75" customHeight="1">
      <c r="A149" s="42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</row>
    <row r="150" ht="12.75" customHeight="1">
      <c r="A150" s="42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</row>
    <row r="151" ht="12.75" customHeight="1">
      <c r="A151" s="42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</row>
    <row r="152" ht="12.75" customHeight="1">
      <c r="A152" s="42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</row>
    <row r="153" ht="12.75" customHeight="1">
      <c r="A153" s="42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</row>
    <row r="154" ht="12.75" customHeight="1">
      <c r="A154" s="42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</row>
    <row r="155" ht="12.75" customHeight="1">
      <c r="A155" s="42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</row>
    <row r="156" ht="12.75" customHeight="1">
      <c r="A156" s="42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</row>
    <row r="157" ht="12.75" customHeight="1">
      <c r="A157" s="42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</row>
    <row r="158" ht="12.75" customHeight="1">
      <c r="A158" s="42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</row>
    <row r="159" ht="12.75" customHeight="1">
      <c r="A159" s="42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</row>
    <row r="160" ht="12.75" customHeight="1">
      <c r="A160" s="42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</row>
    <row r="161" ht="12.75" customHeight="1">
      <c r="A161" s="42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</row>
    <row r="162" ht="12.75" customHeight="1">
      <c r="A162" s="42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</row>
    <row r="163" ht="12.75" customHeight="1">
      <c r="A163" s="42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</row>
    <row r="164" ht="12.75" customHeight="1">
      <c r="A164" s="42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</row>
    <row r="165" ht="12.75" customHeight="1">
      <c r="A165" s="42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</row>
    <row r="166" ht="12.75" customHeight="1">
      <c r="A166" s="42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</row>
    <row r="167" ht="12.75" customHeight="1">
      <c r="A167" s="42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</row>
    <row r="168" ht="12.75" customHeight="1">
      <c r="A168" s="42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</row>
    <row r="169" ht="12.75" customHeight="1">
      <c r="A169" s="42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</row>
    <row r="170" ht="12.75" customHeight="1">
      <c r="A170" s="42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</row>
    <row r="171" ht="12.75" customHeight="1">
      <c r="A171" s="42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</row>
    <row r="172" ht="12.75" customHeight="1">
      <c r="A172" s="42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</row>
    <row r="173" ht="12.75" customHeight="1">
      <c r="A173" s="42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</row>
    <row r="174" ht="12.75" customHeight="1">
      <c r="A174" s="42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</row>
    <row r="175" ht="12.75" customHeight="1">
      <c r="A175" s="42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</row>
    <row r="176" ht="12.75" customHeight="1">
      <c r="A176" s="42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</row>
    <row r="177" ht="12.75" customHeight="1">
      <c r="A177" s="42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</row>
    <row r="178" ht="12.75" customHeight="1">
      <c r="A178" s="42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</row>
    <row r="179" ht="12.75" customHeight="1">
      <c r="A179" s="42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</row>
    <row r="180" ht="12.75" customHeight="1">
      <c r="A180" s="42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</row>
    <row r="181" ht="12.75" customHeight="1">
      <c r="A181" s="42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</row>
    <row r="182" ht="12.75" customHeight="1">
      <c r="A182" s="42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</row>
    <row r="183" ht="12.75" customHeight="1">
      <c r="A183" s="42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</row>
    <row r="184" ht="12.75" customHeight="1">
      <c r="A184" s="42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</row>
    <row r="185" ht="12.75" customHeight="1">
      <c r="A185" s="42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</row>
    <row r="186" ht="12.75" customHeight="1">
      <c r="A186" s="42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</row>
    <row r="187" ht="12.75" customHeight="1">
      <c r="A187" s="42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</row>
    <row r="188" ht="12.75" customHeight="1">
      <c r="A188" s="42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</row>
    <row r="189" ht="12.75" customHeight="1">
      <c r="A189" s="42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</row>
    <row r="190" ht="12.75" customHeight="1">
      <c r="A190" s="42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</row>
    <row r="191" ht="12.75" customHeight="1">
      <c r="A191" s="42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</row>
    <row r="192" ht="12.75" customHeight="1">
      <c r="A192" s="42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</row>
    <row r="193" ht="12.75" customHeight="1">
      <c r="A193" s="42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</row>
    <row r="194" ht="12.75" customHeight="1">
      <c r="A194" s="42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</row>
    <row r="195" ht="12.75" customHeight="1">
      <c r="A195" s="42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</row>
    <row r="196" ht="12.75" customHeight="1">
      <c r="A196" s="42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</row>
    <row r="197" ht="12.75" customHeight="1">
      <c r="A197" s="42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</row>
    <row r="198" ht="12.75" customHeight="1">
      <c r="A198" s="42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</row>
    <row r="199" ht="12.75" customHeight="1">
      <c r="A199" s="42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</row>
    <row r="200" ht="12.75" customHeight="1">
      <c r="A200" s="42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</row>
    <row r="201" ht="12.75" customHeight="1">
      <c r="A201" s="42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</row>
    <row r="202" ht="12.75" customHeight="1">
      <c r="A202" s="42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</row>
    <row r="203" ht="12.75" customHeight="1">
      <c r="A203" s="42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</row>
    <row r="204" ht="12.75" customHeight="1">
      <c r="A204" s="42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</row>
    <row r="205" ht="12.75" customHeight="1">
      <c r="A205" s="42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</row>
    <row r="206" ht="12.75" customHeight="1">
      <c r="A206" s="42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</row>
    <row r="207" ht="12.75" customHeight="1">
      <c r="A207" s="42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</row>
    <row r="208" ht="12.75" customHeight="1">
      <c r="A208" s="42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</row>
    <row r="209" ht="12.75" customHeight="1">
      <c r="A209" s="42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</row>
    <row r="210" ht="12.75" customHeight="1">
      <c r="A210" s="42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</row>
    <row r="211" ht="12.75" customHeight="1">
      <c r="A211" s="42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</row>
    <row r="212" ht="12.75" customHeight="1">
      <c r="A212" s="42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</row>
    <row r="213" ht="12.75" customHeight="1">
      <c r="A213" s="42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</row>
    <row r="214" ht="12.75" customHeight="1">
      <c r="A214" s="42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</row>
    <row r="215" ht="12.75" customHeight="1">
      <c r="A215" s="42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</row>
    <row r="216" ht="12.75" customHeight="1">
      <c r="A216" s="42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</row>
    <row r="217" ht="12.75" customHeight="1">
      <c r="A217" s="42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</row>
    <row r="218" ht="12.75" customHeight="1">
      <c r="A218" s="42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</row>
    <row r="219" ht="12.75" customHeight="1">
      <c r="A219" s="42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</row>
    <row r="220" ht="12.75" customHeight="1">
      <c r="A220" s="42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</row>
    <row r="221" ht="12.75" customHeight="1">
      <c r="A221" s="42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</row>
    <row r="222" ht="12.75" customHeight="1">
      <c r="A222" s="42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</row>
    <row r="223" ht="12.75" customHeight="1">
      <c r="A223" s="42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</row>
    <row r="224" ht="12.75" customHeight="1">
      <c r="A224" s="42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</row>
    <row r="225" ht="12.75" customHeight="1">
      <c r="A225" s="42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</row>
    <row r="226" ht="12.75" customHeight="1">
      <c r="A226" s="42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</row>
    <row r="227" ht="12.75" customHeight="1">
      <c r="A227" s="42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</row>
    <row r="228" ht="12.75" customHeight="1">
      <c r="A228" s="42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</row>
    <row r="229" ht="12.75" customHeight="1">
      <c r="A229" s="42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</row>
    <row r="230" ht="12.75" customHeight="1">
      <c r="A230" s="42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</row>
    <row r="231" ht="12.75" customHeight="1">
      <c r="A231" s="42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</row>
    <row r="232" ht="12.75" customHeight="1">
      <c r="A232" s="42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</row>
    <row r="233" ht="12.75" customHeight="1">
      <c r="A233" s="42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</row>
    <row r="234" ht="12.75" customHeight="1">
      <c r="A234" s="42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</row>
    <row r="235" ht="12.75" customHeight="1">
      <c r="A235" s="42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</row>
    <row r="236" ht="12.75" customHeight="1">
      <c r="A236" s="42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</row>
    <row r="237" ht="12.75" customHeight="1">
      <c r="A237" s="42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</row>
    <row r="238" ht="12.75" customHeight="1">
      <c r="A238" s="42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</row>
    <row r="239" ht="12.75" customHeight="1">
      <c r="A239" s="42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</row>
    <row r="240" ht="12.75" customHeight="1">
      <c r="A240" s="42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</row>
    <row r="241" ht="12.75" customHeight="1">
      <c r="A241" s="42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</row>
    <row r="242" ht="12.75" customHeight="1">
      <c r="A242" s="42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</row>
    <row r="243" ht="12.75" customHeight="1">
      <c r="A243" s="42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</row>
    <row r="244" ht="12.75" customHeight="1">
      <c r="A244" s="42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</row>
    <row r="245" ht="12.75" customHeight="1">
      <c r="A245" s="42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</row>
    <row r="246" ht="12.75" customHeight="1">
      <c r="A246" s="42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</row>
    <row r="247" ht="12.75" customHeight="1">
      <c r="A247" s="42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</row>
    <row r="248" ht="12.75" customHeight="1">
      <c r="A248" s="42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</row>
    <row r="249" ht="12.75" customHeight="1">
      <c r="A249" s="42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</row>
    <row r="250" ht="12.75" customHeight="1">
      <c r="A250" s="42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</row>
    <row r="251" ht="12.75" customHeight="1">
      <c r="A251" s="42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</row>
    <row r="252" ht="12.75" customHeight="1">
      <c r="A252" s="42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</row>
    <row r="253" ht="12.75" customHeight="1">
      <c r="A253" s="42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</row>
    <row r="254" ht="12.75" customHeight="1">
      <c r="A254" s="42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</row>
    <row r="255" ht="12.75" customHeight="1">
      <c r="A255" s="42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</row>
    <row r="256" ht="12.75" customHeight="1">
      <c r="A256" s="42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</row>
    <row r="257" ht="12.75" customHeight="1">
      <c r="A257" s="42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</row>
    <row r="258" ht="12.75" customHeight="1">
      <c r="A258" s="42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</row>
    <row r="259" ht="12.75" customHeight="1">
      <c r="A259" s="42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</row>
    <row r="260" ht="12.75" customHeight="1">
      <c r="A260" s="42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</row>
    <row r="261" ht="12.75" customHeight="1">
      <c r="A261" s="42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</row>
    <row r="262" ht="12.75" customHeight="1">
      <c r="A262" s="42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</row>
    <row r="263" ht="12.75" customHeight="1">
      <c r="A263" s="42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</row>
    <row r="264" ht="12.75" customHeight="1">
      <c r="A264" s="42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</row>
    <row r="265" ht="12.75" customHeight="1">
      <c r="A265" s="42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</row>
    <row r="266" ht="12.75" customHeight="1">
      <c r="A266" s="42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</row>
    <row r="267" ht="12.75" customHeight="1">
      <c r="A267" s="42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</row>
    <row r="268" ht="12.75" customHeight="1">
      <c r="A268" s="42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</row>
    <row r="269" ht="12.75" customHeight="1">
      <c r="A269" s="42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</row>
    <row r="270" ht="12.75" customHeight="1">
      <c r="A270" s="42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</row>
    <row r="271" ht="12.75" customHeight="1">
      <c r="A271" s="42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</row>
    <row r="272" ht="12.75" customHeight="1">
      <c r="A272" s="42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</row>
    <row r="273" ht="12.75" customHeight="1">
      <c r="A273" s="42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</row>
    <row r="274" ht="12.75" customHeight="1">
      <c r="A274" s="42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</row>
    <row r="275" ht="12.75" customHeight="1">
      <c r="A275" s="42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</row>
    <row r="276" ht="12.75" customHeight="1">
      <c r="A276" s="42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</row>
    <row r="277" ht="12.75" customHeight="1">
      <c r="A277" s="42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</row>
    <row r="278" ht="12.75" customHeight="1">
      <c r="A278" s="42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</row>
    <row r="279" ht="12.75" customHeight="1">
      <c r="A279" s="42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</row>
    <row r="280" ht="12.75" customHeight="1">
      <c r="A280" s="42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</row>
    <row r="281" ht="12.75" customHeight="1">
      <c r="A281" s="42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</row>
    <row r="282" ht="12.75" customHeight="1">
      <c r="A282" s="42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</row>
    <row r="283" ht="12.75" customHeight="1">
      <c r="A283" s="42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</row>
    <row r="284" ht="12.75" customHeight="1">
      <c r="A284" s="42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</row>
    <row r="285" ht="12.75" customHeight="1">
      <c r="A285" s="42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</row>
    <row r="286" ht="12.75" customHeight="1">
      <c r="A286" s="42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</row>
    <row r="287" ht="12.75" customHeight="1">
      <c r="A287" s="42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</row>
    <row r="288" ht="12.75" customHeight="1">
      <c r="A288" s="42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</row>
    <row r="289" ht="12.75" customHeight="1">
      <c r="A289" s="42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</row>
    <row r="290" ht="12.75" customHeight="1">
      <c r="A290" s="42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</row>
    <row r="291" ht="12.75" customHeight="1">
      <c r="A291" s="42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</row>
    <row r="292" ht="12.75" customHeight="1">
      <c r="A292" s="42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</row>
    <row r="293" ht="12.75" customHeight="1">
      <c r="A293" s="42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</row>
    <row r="294" ht="12.75" customHeight="1">
      <c r="A294" s="42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</row>
    <row r="295" ht="12.75" customHeight="1">
      <c r="A295" s="42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</row>
    <row r="296" ht="12.75" customHeight="1">
      <c r="A296" s="42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</row>
    <row r="297" ht="12.75" customHeight="1">
      <c r="A297" s="42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</row>
    <row r="298" ht="12.75" customHeight="1">
      <c r="A298" s="42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</row>
    <row r="299" ht="12.75" customHeight="1">
      <c r="A299" s="42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</row>
    <row r="300" ht="12.75" customHeight="1">
      <c r="A300" s="42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</row>
    <row r="301" ht="12.75" customHeight="1">
      <c r="A301" s="42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</row>
    <row r="302" ht="12.75" customHeight="1">
      <c r="A302" s="42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</row>
    <row r="303" ht="12.75" customHeight="1">
      <c r="A303" s="42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</row>
    <row r="304" ht="12.75" customHeight="1">
      <c r="A304" s="42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</row>
    <row r="305" ht="12.75" customHeight="1">
      <c r="A305" s="42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</row>
    <row r="306" ht="12.75" customHeight="1">
      <c r="A306" s="42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</row>
    <row r="307" ht="12.75" customHeight="1">
      <c r="A307" s="42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</row>
    <row r="308" ht="12.75" customHeight="1">
      <c r="A308" s="42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</row>
    <row r="309" ht="12.75" customHeight="1">
      <c r="A309" s="42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</row>
    <row r="310" ht="12.75" customHeight="1">
      <c r="A310" s="42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</row>
    <row r="311" ht="12.75" customHeight="1">
      <c r="A311" s="42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</row>
    <row r="312" ht="12.75" customHeight="1">
      <c r="A312" s="42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</row>
    <row r="313" ht="12.75" customHeight="1">
      <c r="A313" s="42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</row>
    <row r="314" ht="12.75" customHeight="1">
      <c r="A314" s="42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</row>
    <row r="315" ht="12.75" customHeight="1">
      <c r="A315" s="42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</row>
    <row r="316" ht="12.75" customHeight="1">
      <c r="A316" s="42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</row>
    <row r="317" ht="12.75" customHeight="1">
      <c r="A317" s="42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</row>
    <row r="318" ht="12.75" customHeight="1">
      <c r="A318" s="42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</row>
    <row r="319" ht="12.75" customHeight="1">
      <c r="A319" s="42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</row>
    <row r="320" ht="12.75" customHeight="1">
      <c r="A320" s="42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</row>
    <row r="321" ht="12.75" customHeight="1">
      <c r="A321" s="42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</row>
    <row r="322" ht="12.75" customHeight="1">
      <c r="A322" s="42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</row>
    <row r="323" ht="12.75" customHeight="1">
      <c r="A323" s="42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</row>
    <row r="324" ht="12.75" customHeight="1">
      <c r="A324" s="42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</row>
    <row r="325" ht="12.75" customHeight="1">
      <c r="A325" s="42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</row>
    <row r="326" ht="12.75" customHeight="1">
      <c r="A326" s="42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</row>
    <row r="327" ht="12.75" customHeight="1">
      <c r="A327" s="42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</row>
    <row r="328" ht="12.75" customHeight="1">
      <c r="A328" s="42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</row>
    <row r="329" ht="12.75" customHeight="1">
      <c r="A329" s="42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</row>
    <row r="330" ht="12.75" customHeight="1">
      <c r="A330" s="42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</row>
    <row r="331" ht="12.75" customHeight="1">
      <c r="A331" s="42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</row>
    <row r="332" ht="12.75" customHeight="1">
      <c r="A332" s="42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</row>
    <row r="333" ht="12.75" customHeight="1">
      <c r="A333" s="42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</row>
    <row r="334" ht="12.75" customHeight="1">
      <c r="A334" s="42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</row>
    <row r="335" ht="12.75" customHeight="1">
      <c r="A335" s="42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</row>
    <row r="336" ht="12.75" customHeight="1">
      <c r="A336" s="42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</row>
    <row r="337" ht="12.75" customHeight="1">
      <c r="A337" s="42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</row>
    <row r="338" ht="12.75" customHeight="1">
      <c r="A338" s="42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</row>
    <row r="339" ht="12.75" customHeight="1">
      <c r="A339" s="42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</row>
    <row r="340" ht="12.75" customHeight="1">
      <c r="A340" s="42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</row>
    <row r="341" ht="12.75" customHeight="1">
      <c r="A341" s="42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</row>
    <row r="342" ht="12.75" customHeight="1">
      <c r="A342" s="42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</row>
    <row r="343" ht="12.75" customHeight="1">
      <c r="A343" s="42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</row>
    <row r="344" ht="12.75" customHeight="1">
      <c r="A344" s="42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</row>
    <row r="345" ht="12.75" customHeight="1">
      <c r="A345" s="42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</row>
    <row r="346" ht="12.75" customHeight="1">
      <c r="A346" s="42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</row>
    <row r="347" ht="12.75" customHeight="1">
      <c r="A347" s="42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</row>
    <row r="348" ht="12.75" customHeight="1">
      <c r="A348" s="42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</row>
    <row r="349" ht="12.75" customHeight="1">
      <c r="A349" s="42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</row>
    <row r="350" ht="12.75" customHeight="1">
      <c r="A350" s="42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</row>
    <row r="351" ht="12.75" customHeight="1">
      <c r="A351" s="42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</row>
    <row r="352" ht="12.75" customHeight="1">
      <c r="A352" s="42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</row>
    <row r="353" ht="12.75" customHeight="1">
      <c r="A353" s="42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</row>
    <row r="354" ht="12.75" customHeight="1">
      <c r="A354" s="42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</row>
    <row r="355" ht="12.75" customHeight="1">
      <c r="A355" s="42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</row>
    <row r="356" ht="12.75" customHeight="1">
      <c r="A356" s="42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</row>
    <row r="357" ht="12.75" customHeight="1">
      <c r="A357" s="42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</row>
    <row r="358" ht="12.75" customHeight="1">
      <c r="A358" s="42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</row>
    <row r="359" ht="12.75" customHeight="1">
      <c r="A359" s="42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</row>
    <row r="360" ht="12.75" customHeight="1">
      <c r="A360" s="42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</row>
    <row r="361" ht="12.75" customHeight="1">
      <c r="A361" s="42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</row>
    <row r="362" ht="12.75" customHeight="1">
      <c r="A362" s="42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</row>
    <row r="363" ht="12.75" customHeight="1">
      <c r="A363" s="42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</row>
    <row r="364" ht="12.75" customHeight="1">
      <c r="A364" s="42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</row>
    <row r="365" ht="12.75" customHeight="1">
      <c r="A365" s="42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</row>
    <row r="366" ht="12.75" customHeight="1">
      <c r="A366" s="42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</row>
    <row r="367" ht="12.75" customHeight="1">
      <c r="A367" s="42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</row>
    <row r="368" ht="12.75" customHeight="1">
      <c r="A368" s="42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</row>
    <row r="369" ht="12.75" customHeight="1">
      <c r="A369" s="42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</row>
    <row r="370" ht="12.75" customHeight="1">
      <c r="A370" s="42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</row>
    <row r="371" ht="12.75" customHeight="1">
      <c r="A371" s="42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</row>
    <row r="372" ht="12.75" customHeight="1">
      <c r="A372" s="42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</row>
    <row r="373" ht="12.75" customHeight="1">
      <c r="A373" s="42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</row>
    <row r="374" ht="12.75" customHeight="1">
      <c r="A374" s="42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</row>
    <row r="375" ht="12.75" customHeight="1">
      <c r="A375" s="42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</row>
    <row r="376" ht="12.75" customHeight="1">
      <c r="A376" s="42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</row>
    <row r="377" ht="12.75" customHeight="1">
      <c r="A377" s="42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</row>
    <row r="378" ht="12.75" customHeight="1">
      <c r="A378" s="42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</row>
    <row r="379" ht="12.75" customHeight="1">
      <c r="A379" s="42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</row>
    <row r="380" ht="12.75" customHeight="1">
      <c r="A380" s="42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</row>
    <row r="381" ht="12.75" customHeight="1">
      <c r="A381" s="42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</row>
    <row r="382" ht="12.75" customHeight="1">
      <c r="A382" s="42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</row>
    <row r="383" ht="12.75" customHeight="1">
      <c r="A383" s="42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</row>
    <row r="384" ht="12.75" customHeight="1">
      <c r="A384" s="42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</row>
    <row r="385" ht="12.75" customHeight="1">
      <c r="A385" s="42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</row>
    <row r="386" ht="12.75" customHeight="1">
      <c r="A386" s="42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</row>
    <row r="387" ht="12.75" customHeight="1">
      <c r="A387" s="42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</row>
    <row r="388" ht="12.75" customHeight="1">
      <c r="A388" s="42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</row>
    <row r="389" ht="12.75" customHeight="1">
      <c r="A389" s="42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</row>
    <row r="390" ht="12.75" customHeight="1">
      <c r="A390" s="42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</row>
    <row r="391" ht="12.75" customHeight="1">
      <c r="A391" s="42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</row>
    <row r="392" ht="12.75" customHeight="1">
      <c r="A392" s="42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</row>
    <row r="393" ht="12.75" customHeight="1">
      <c r="A393" s="42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</row>
    <row r="394" ht="12.75" customHeight="1">
      <c r="A394" s="42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</row>
    <row r="395" ht="12.75" customHeight="1">
      <c r="A395" s="42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</row>
    <row r="396" ht="12.75" customHeight="1">
      <c r="A396" s="42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</row>
    <row r="397" ht="12.75" customHeight="1">
      <c r="A397" s="42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</row>
    <row r="398" ht="12.75" customHeight="1">
      <c r="A398" s="42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</row>
    <row r="399" ht="12.75" customHeight="1">
      <c r="A399" s="42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</row>
    <row r="400" ht="12.75" customHeight="1">
      <c r="A400" s="42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</row>
    <row r="401" ht="12.75" customHeight="1">
      <c r="A401" s="42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</row>
    <row r="402" ht="12.75" customHeight="1">
      <c r="A402" s="42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</row>
    <row r="403" ht="12.75" customHeight="1">
      <c r="A403" s="42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</row>
    <row r="404" ht="12.75" customHeight="1">
      <c r="A404" s="42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</row>
    <row r="405" ht="12.75" customHeight="1">
      <c r="A405" s="42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</row>
    <row r="406" ht="12.75" customHeight="1">
      <c r="A406" s="42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</row>
    <row r="407" ht="12.75" customHeight="1">
      <c r="A407" s="42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</row>
    <row r="408" ht="12.75" customHeight="1">
      <c r="A408" s="42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</row>
    <row r="409" ht="12.75" customHeight="1">
      <c r="A409" s="42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</row>
    <row r="410" ht="12.75" customHeight="1">
      <c r="A410" s="42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</row>
    <row r="411" ht="12.75" customHeight="1">
      <c r="A411" s="42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</row>
    <row r="412" ht="12.75" customHeight="1">
      <c r="A412" s="42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</row>
    <row r="413" ht="12.75" customHeight="1">
      <c r="A413" s="42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</row>
    <row r="414" ht="12.75" customHeight="1">
      <c r="A414" s="42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</row>
    <row r="415" ht="12.75" customHeight="1">
      <c r="A415" s="42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</row>
    <row r="416" ht="12.75" customHeight="1">
      <c r="A416" s="42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</row>
    <row r="417" ht="12.75" customHeight="1">
      <c r="A417" s="42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</row>
    <row r="418" ht="12.75" customHeight="1">
      <c r="A418" s="42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</row>
    <row r="419" ht="12.75" customHeight="1">
      <c r="A419" s="42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</row>
    <row r="420" ht="12.75" customHeight="1">
      <c r="A420" s="42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</row>
    <row r="421" ht="12.75" customHeight="1">
      <c r="A421" s="42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</row>
    <row r="422" ht="12.75" customHeight="1">
      <c r="A422" s="42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</row>
    <row r="423" ht="12.75" customHeight="1">
      <c r="A423" s="42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</row>
    <row r="424" ht="12.75" customHeight="1">
      <c r="A424" s="42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</row>
    <row r="425" ht="12.75" customHeight="1">
      <c r="A425" s="42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</row>
    <row r="426" ht="12.75" customHeight="1">
      <c r="A426" s="42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</row>
    <row r="427" ht="12.75" customHeight="1">
      <c r="A427" s="42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</row>
    <row r="428" ht="12.75" customHeight="1">
      <c r="A428" s="42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</row>
    <row r="429" ht="12.75" customHeight="1">
      <c r="A429" s="42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</row>
    <row r="430" ht="12.75" customHeight="1">
      <c r="A430" s="42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</row>
    <row r="431" ht="12.75" customHeight="1">
      <c r="A431" s="42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</row>
    <row r="432" ht="12.75" customHeight="1">
      <c r="A432" s="42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</row>
    <row r="433" ht="12.75" customHeight="1">
      <c r="A433" s="42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</row>
    <row r="434" ht="12.75" customHeight="1">
      <c r="A434" s="42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</row>
    <row r="435" ht="12.75" customHeight="1">
      <c r="A435" s="42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</row>
    <row r="436" ht="12.75" customHeight="1">
      <c r="A436" s="42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</row>
    <row r="437" ht="12.75" customHeight="1">
      <c r="A437" s="42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</row>
    <row r="438" ht="12.75" customHeight="1">
      <c r="A438" s="42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</row>
    <row r="439" ht="12.75" customHeight="1">
      <c r="A439" s="42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</row>
    <row r="440" ht="12.75" customHeight="1">
      <c r="A440" s="42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</row>
    <row r="441" ht="12.75" customHeight="1">
      <c r="A441" s="42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</row>
    <row r="442" ht="12.75" customHeight="1">
      <c r="A442" s="42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</row>
    <row r="443" ht="12.75" customHeight="1">
      <c r="A443" s="42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</row>
    <row r="444" ht="12.75" customHeight="1">
      <c r="A444" s="42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</row>
    <row r="445" ht="12.75" customHeight="1">
      <c r="A445" s="42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</row>
    <row r="446" ht="12.75" customHeight="1">
      <c r="A446" s="42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</row>
    <row r="447" ht="12.75" customHeight="1">
      <c r="A447" s="42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</row>
    <row r="448" ht="12.75" customHeight="1">
      <c r="A448" s="42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</row>
    <row r="449" ht="12.75" customHeight="1">
      <c r="A449" s="42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</row>
    <row r="450" ht="12.75" customHeight="1">
      <c r="A450" s="42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</row>
    <row r="451" ht="12.75" customHeight="1">
      <c r="A451" s="42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</row>
    <row r="452" ht="12.75" customHeight="1">
      <c r="A452" s="42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</row>
    <row r="453" ht="12.75" customHeight="1">
      <c r="A453" s="42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</row>
    <row r="454" ht="12.75" customHeight="1">
      <c r="A454" s="42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</row>
    <row r="455" ht="12.75" customHeight="1">
      <c r="A455" s="42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</row>
    <row r="456" ht="12.75" customHeight="1">
      <c r="A456" s="42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</row>
    <row r="457" ht="12.75" customHeight="1">
      <c r="A457" s="42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</row>
    <row r="458" ht="12.75" customHeight="1">
      <c r="A458" s="42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</row>
    <row r="459" ht="12.75" customHeight="1">
      <c r="A459" s="42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</row>
    <row r="460" ht="12.75" customHeight="1">
      <c r="A460" s="42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</row>
    <row r="461" ht="12.75" customHeight="1">
      <c r="A461" s="42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</row>
    <row r="462" ht="12.75" customHeight="1">
      <c r="A462" s="42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</row>
    <row r="463" ht="12.75" customHeight="1">
      <c r="A463" s="42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</row>
    <row r="464" ht="12.75" customHeight="1">
      <c r="A464" s="42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</row>
    <row r="465" ht="12.75" customHeight="1">
      <c r="A465" s="42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</row>
    <row r="466" ht="12.75" customHeight="1">
      <c r="A466" s="42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</row>
    <row r="467" ht="12.75" customHeight="1">
      <c r="A467" s="42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</row>
    <row r="468" ht="12.75" customHeight="1">
      <c r="A468" s="42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</row>
    <row r="469" ht="12.75" customHeight="1">
      <c r="A469" s="42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</row>
    <row r="470" ht="12.75" customHeight="1">
      <c r="A470" s="42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</row>
    <row r="471" ht="12.75" customHeight="1">
      <c r="A471" s="42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</row>
    <row r="472" ht="12.75" customHeight="1">
      <c r="A472" s="42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</row>
    <row r="473" ht="12.75" customHeight="1">
      <c r="A473" s="42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</row>
    <row r="474" ht="12.75" customHeight="1">
      <c r="A474" s="42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</row>
    <row r="475" ht="12.75" customHeight="1">
      <c r="A475" s="42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</row>
    <row r="476" ht="12.75" customHeight="1">
      <c r="A476" s="42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</row>
    <row r="477" ht="12.75" customHeight="1">
      <c r="A477" s="42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</row>
    <row r="478" ht="12.75" customHeight="1">
      <c r="A478" s="42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</row>
    <row r="479" ht="12.75" customHeight="1">
      <c r="A479" s="42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</row>
    <row r="480" ht="12.75" customHeight="1">
      <c r="A480" s="42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</row>
    <row r="481" ht="12.75" customHeight="1">
      <c r="A481" s="42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</row>
    <row r="482" ht="12.75" customHeight="1">
      <c r="A482" s="42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</row>
    <row r="483" ht="12.75" customHeight="1">
      <c r="A483" s="42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</row>
    <row r="484" ht="12.75" customHeight="1">
      <c r="A484" s="42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</row>
    <row r="485" ht="12.75" customHeight="1">
      <c r="A485" s="42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</row>
    <row r="486" ht="12.75" customHeight="1">
      <c r="A486" s="42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</row>
    <row r="487" ht="12.75" customHeight="1">
      <c r="A487" s="42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</row>
    <row r="488" ht="12.75" customHeight="1">
      <c r="A488" s="42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</row>
    <row r="489" ht="12.75" customHeight="1">
      <c r="A489" s="42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</row>
    <row r="490" ht="12.75" customHeight="1">
      <c r="A490" s="42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</row>
    <row r="491" ht="12.75" customHeight="1">
      <c r="A491" s="42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</row>
    <row r="492" ht="12.75" customHeight="1">
      <c r="A492" s="42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</row>
    <row r="493" ht="12.75" customHeight="1">
      <c r="A493" s="42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</row>
    <row r="494" ht="12.75" customHeight="1">
      <c r="A494" s="42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</row>
    <row r="495" ht="12.75" customHeight="1">
      <c r="A495" s="42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</row>
    <row r="496" ht="12.75" customHeight="1">
      <c r="A496" s="42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</row>
    <row r="497" ht="12.75" customHeight="1">
      <c r="A497" s="42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</row>
    <row r="498" ht="12.75" customHeight="1">
      <c r="A498" s="42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</row>
    <row r="499" ht="12.75" customHeight="1">
      <c r="A499" s="42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</row>
    <row r="500" ht="12.75" customHeight="1">
      <c r="A500" s="42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</row>
    <row r="501" ht="12.75" customHeight="1">
      <c r="A501" s="42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</row>
    <row r="502" ht="12.75" customHeight="1">
      <c r="A502" s="42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</row>
    <row r="503" ht="12.75" customHeight="1">
      <c r="A503" s="42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</row>
    <row r="504" ht="12.75" customHeight="1">
      <c r="A504" s="42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</row>
    <row r="505" ht="12.75" customHeight="1">
      <c r="A505" s="42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</row>
    <row r="506" ht="12.75" customHeight="1">
      <c r="A506" s="42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</row>
    <row r="507" ht="12.75" customHeight="1">
      <c r="A507" s="42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</row>
    <row r="508" ht="12.75" customHeight="1">
      <c r="A508" s="42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</row>
    <row r="509" ht="12.75" customHeight="1">
      <c r="A509" s="42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</row>
    <row r="510" ht="12.75" customHeight="1">
      <c r="A510" s="42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</row>
    <row r="511" ht="12.75" customHeight="1">
      <c r="A511" s="42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</row>
    <row r="512" ht="12.75" customHeight="1">
      <c r="A512" s="42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</row>
    <row r="513" ht="12.75" customHeight="1">
      <c r="A513" s="42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</row>
    <row r="514" ht="12.75" customHeight="1">
      <c r="A514" s="42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</row>
    <row r="515" ht="12.75" customHeight="1">
      <c r="A515" s="42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</row>
    <row r="516" ht="12.75" customHeight="1">
      <c r="A516" s="42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</row>
    <row r="517" ht="12.75" customHeight="1">
      <c r="A517" s="42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</row>
    <row r="518" ht="12.75" customHeight="1">
      <c r="A518" s="42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</row>
    <row r="519" ht="12.75" customHeight="1">
      <c r="A519" s="42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</row>
    <row r="520" ht="12.75" customHeight="1">
      <c r="A520" s="42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</row>
    <row r="521" ht="12.75" customHeight="1">
      <c r="A521" s="42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</row>
    <row r="522" ht="12.75" customHeight="1">
      <c r="A522" s="42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</row>
    <row r="523" ht="12.75" customHeight="1">
      <c r="A523" s="42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</row>
    <row r="524" ht="12.75" customHeight="1">
      <c r="A524" s="42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</row>
    <row r="525" ht="12.75" customHeight="1">
      <c r="A525" s="42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</row>
    <row r="526" ht="12.75" customHeight="1">
      <c r="A526" s="42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</row>
    <row r="527" ht="12.75" customHeight="1">
      <c r="A527" s="42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</row>
    <row r="528" ht="12.75" customHeight="1">
      <c r="A528" s="42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</row>
    <row r="529" ht="12.75" customHeight="1">
      <c r="A529" s="42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</row>
    <row r="530" ht="12.75" customHeight="1">
      <c r="A530" s="42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</row>
    <row r="531" ht="12.75" customHeight="1">
      <c r="A531" s="42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</row>
    <row r="532" ht="12.75" customHeight="1">
      <c r="A532" s="42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</row>
    <row r="533" ht="12.75" customHeight="1">
      <c r="A533" s="42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</row>
    <row r="534" ht="12.75" customHeight="1">
      <c r="A534" s="42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</row>
    <row r="535" ht="12.75" customHeight="1">
      <c r="A535" s="42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</row>
    <row r="536" ht="12.75" customHeight="1">
      <c r="A536" s="42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</row>
    <row r="537" ht="12.75" customHeight="1">
      <c r="A537" s="42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</row>
    <row r="538" ht="12.75" customHeight="1">
      <c r="A538" s="42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</row>
    <row r="539" ht="12.75" customHeight="1">
      <c r="A539" s="42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</row>
    <row r="540" ht="12.75" customHeight="1">
      <c r="A540" s="42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</row>
    <row r="541" ht="12.75" customHeight="1">
      <c r="A541" s="42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</row>
    <row r="542" ht="12.75" customHeight="1">
      <c r="A542" s="42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</row>
    <row r="543" ht="12.75" customHeight="1">
      <c r="A543" s="42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</row>
    <row r="544" ht="12.75" customHeight="1">
      <c r="A544" s="42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</row>
    <row r="545" ht="12.75" customHeight="1">
      <c r="A545" s="42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</row>
    <row r="546" ht="12.75" customHeight="1">
      <c r="A546" s="42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</row>
    <row r="547" ht="12.75" customHeight="1">
      <c r="A547" s="42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</row>
    <row r="548" ht="12.75" customHeight="1">
      <c r="A548" s="42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</row>
    <row r="549" ht="12.75" customHeight="1">
      <c r="A549" s="42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</row>
    <row r="550" ht="12.75" customHeight="1">
      <c r="A550" s="42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</row>
    <row r="551" ht="12.75" customHeight="1">
      <c r="A551" s="42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</row>
    <row r="552" ht="12.75" customHeight="1">
      <c r="A552" s="42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</row>
    <row r="553" ht="12.75" customHeight="1">
      <c r="A553" s="42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</row>
    <row r="554" ht="12.75" customHeight="1">
      <c r="A554" s="42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</row>
    <row r="555" ht="12.75" customHeight="1">
      <c r="A555" s="42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</row>
    <row r="556" ht="12.75" customHeight="1">
      <c r="A556" s="42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</row>
    <row r="557" ht="12.75" customHeight="1">
      <c r="A557" s="42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</row>
    <row r="558" ht="12.75" customHeight="1">
      <c r="A558" s="42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</row>
    <row r="559" ht="12.75" customHeight="1">
      <c r="A559" s="42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</row>
    <row r="560" ht="12.75" customHeight="1">
      <c r="A560" s="42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</row>
    <row r="561" ht="12.75" customHeight="1">
      <c r="A561" s="42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</row>
    <row r="562" ht="12.75" customHeight="1">
      <c r="A562" s="42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</row>
    <row r="563" ht="12.75" customHeight="1">
      <c r="A563" s="42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</row>
    <row r="564" ht="12.75" customHeight="1">
      <c r="A564" s="42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</row>
    <row r="565" ht="12.75" customHeight="1">
      <c r="A565" s="42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</row>
    <row r="566" ht="12.75" customHeight="1">
      <c r="A566" s="42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</row>
    <row r="567" ht="12.75" customHeight="1">
      <c r="A567" s="42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</row>
    <row r="568" ht="12.75" customHeight="1">
      <c r="A568" s="42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</row>
    <row r="569" ht="12.75" customHeight="1">
      <c r="A569" s="42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</row>
    <row r="570" ht="12.75" customHeight="1">
      <c r="A570" s="42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</row>
    <row r="571" ht="12.75" customHeight="1">
      <c r="A571" s="42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</row>
    <row r="572" ht="12.75" customHeight="1">
      <c r="A572" s="42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</row>
    <row r="573" ht="12.75" customHeight="1">
      <c r="A573" s="42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</row>
    <row r="574" ht="12.75" customHeight="1">
      <c r="A574" s="42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</row>
    <row r="575" ht="12.75" customHeight="1">
      <c r="A575" s="42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</row>
    <row r="576" ht="12.75" customHeight="1">
      <c r="A576" s="42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</row>
    <row r="577" ht="12.75" customHeight="1">
      <c r="A577" s="42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</row>
    <row r="578" ht="12.75" customHeight="1">
      <c r="A578" s="42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</row>
    <row r="579" ht="12.75" customHeight="1">
      <c r="A579" s="42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</row>
    <row r="580" ht="12.75" customHeight="1">
      <c r="A580" s="42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</row>
    <row r="581" ht="12.75" customHeight="1">
      <c r="A581" s="42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</row>
    <row r="582" ht="12.75" customHeight="1">
      <c r="A582" s="42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</row>
    <row r="583" ht="12.75" customHeight="1">
      <c r="A583" s="42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</row>
    <row r="584" ht="12.75" customHeight="1">
      <c r="A584" s="42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</row>
    <row r="585" ht="12.75" customHeight="1">
      <c r="A585" s="42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</row>
    <row r="586" ht="12.75" customHeight="1">
      <c r="A586" s="42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</row>
    <row r="587" ht="12.75" customHeight="1">
      <c r="A587" s="42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</row>
    <row r="588" ht="12.75" customHeight="1">
      <c r="A588" s="42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</row>
    <row r="589" ht="12.75" customHeight="1">
      <c r="A589" s="42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</row>
    <row r="590" ht="12.75" customHeight="1">
      <c r="A590" s="42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</row>
    <row r="591" ht="12.75" customHeight="1">
      <c r="A591" s="42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</row>
    <row r="592" ht="12.75" customHeight="1">
      <c r="A592" s="42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</row>
    <row r="593" ht="12.75" customHeight="1">
      <c r="A593" s="42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</row>
    <row r="594" ht="12.75" customHeight="1">
      <c r="A594" s="42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</row>
    <row r="595" ht="12.75" customHeight="1">
      <c r="A595" s="42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</row>
    <row r="596" ht="12.75" customHeight="1">
      <c r="A596" s="42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</row>
    <row r="597" ht="12.75" customHeight="1">
      <c r="A597" s="42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</row>
    <row r="598" ht="12.75" customHeight="1">
      <c r="A598" s="42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</row>
    <row r="599" ht="12.75" customHeight="1">
      <c r="A599" s="42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</row>
    <row r="600" ht="12.75" customHeight="1">
      <c r="A600" s="42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</row>
    <row r="601" ht="12.75" customHeight="1">
      <c r="A601" s="42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</row>
    <row r="602" ht="12.75" customHeight="1">
      <c r="A602" s="42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</row>
    <row r="603" ht="12.75" customHeight="1">
      <c r="A603" s="42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</row>
    <row r="604" ht="12.75" customHeight="1">
      <c r="A604" s="42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</row>
    <row r="605" ht="12.75" customHeight="1">
      <c r="A605" s="42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</row>
    <row r="606" ht="12.75" customHeight="1">
      <c r="A606" s="42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</row>
    <row r="607" ht="12.75" customHeight="1">
      <c r="A607" s="42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</row>
    <row r="608" ht="12.75" customHeight="1">
      <c r="A608" s="42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</row>
    <row r="609" ht="12.75" customHeight="1">
      <c r="A609" s="42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</row>
    <row r="610" ht="12.75" customHeight="1">
      <c r="A610" s="42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</row>
    <row r="611" ht="12.75" customHeight="1">
      <c r="A611" s="42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</row>
    <row r="612" ht="12.75" customHeight="1">
      <c r="A612" s="42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</row>
    <row r="613" ht="12.75" customHeight="1">
      <c r="A613" s="42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</row>
    <row r="614" ht="12.75" customHeight="1">
      <c r="A614" s="42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</row>
    <row r="615" ht="12.75" customHeight="1">
      <c r="A615" s="42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</row>
    <row r="616" ht="12.75" customHeight="1">
      <c r="A616" s="42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</row>
    <row r="617" ht="12.75" customHeight="1">
      <c r="A617" s="42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</row>
    <row r="618" ht="12.75" customHeight="1">
      <c r="A618" s="42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</row>
    <row r="619" ht="12.75" customHeight="1">
      <c r="A619" s="42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</row>
    <row r="620" ht="12.75" customHeight="1">
      <c r="A620" s="42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</row>
    <row r="621" ht="12.75" customHeight="1">
      <c r="A621" s="42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</row>
    <row r="622" ht="12.75" customHeight="1">
      <c r="A622" s="42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</row>
    <row r="623" ht="12.75" customHeight="1">
      <c r="A623" s="42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</row>
    <row r="624" ht="12.75" customHeight="1">
      <c r="A624" s="42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</row>
    <row r="625" ht="12.75" customHeight="1">
      <c r="A625" s="42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</row>
    <row r="626" ht="12.75" customHeight="1">
      <c r="A626" s="42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</row>
    <row r="627" ht="12.75" customHeight="1">
      <c r="A627" s="42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</row>
    <row r="628" ht="12.75" customHeight="1">
      <c r="A628" s="42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</row>
    <row r="629" ht="12.75" customHeight="1">
      <c r="A629" s="42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</row>
    <row r="630" ht="12.75" customHeight="1">
      <c r="A630" s="42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</row>
    <row r="631" ht="12.75" customHeight="1">
      <c r="A631" s="42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</row>
    <row r="632" ht="12.75" customHeight="1">
      <c r="A632" s="42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</row>
    <row r="633" ht="12.75" customHeight="1">
      <c r="A633" s="42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</row>
    <row r="634" ht="12.75" customHeight="1">
      <c r="A634" s="42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</row>
    <row r="635" ht="12.75" customHeight="1">
      <c r="A635" s="42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</row>
    <row r="636" ht="12.75" customHeight="1">
      <c r="A636" s="42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</row>
    <row r="637" ht="12.75" customHeight="1">
      <c r="A637" s="42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</row>
    <row r="638" ht="12.75" customHeight="1">
      <c r="A638" s="42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</row>
    <row r="639" ht="12.75" customHeight="1">
      <c r="A639" s="42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</row>
    <row r="640" ht="12.75" customHeight="1">
      <c r="A640" s="42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</row>
    <row r="641" ht="12.75" customHeight="1">
      <c r="A641" s="42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</row>
    <row r="642" ht="12.75" customHeight="1">
      <c r="A642" s="42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</row>
    <row r="643" ht="12.75" customHeight="1">
      <c r="A643" s="42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</row>
    <row r="644" ht="12.75" customHeight="1">
      <c r="A644" s="42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</row>
    <row r="645" ht="12.75" customHeight="1">
      <c r="A645" s="42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</row>
    <row r="646" ht="12.75" customHeight="1">
      <c r="A646" s="42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</row>
    <row r="647" ht="12.75" customHeight="1">
      <c r="A647" s="42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</row>
    <row r="648" ht="12.75" customHeight="1">
      <c r="A648" s="42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</row>
    <row r="649" ht="12.75" customHeight="1">
      <c r="A649" s="42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</row>
    <row r="650" ht="12.75" customHeight="1">
      <c r="A650" s="42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</row>
    <row r="651" ht="12.75" customHeight="1">
      <c r="A651" s="42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</row>
    <row r="652" ht="12.75" customHeight="1">
      <c r="A652" s="42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</row>
    <row r="653" ht="12.75" customHeight="1">
      <c r="A653" s="42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</row>
    <row r="654" ht="12.75" customHeight="1">
      <c r="A654" s="42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</row>
    <row r="655" ht="12.75" customHeight="1">
      <c r="A655" s="42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</row>
    <row r="656" ht="12.75" customHeight="1">
      <c r="A656" s="42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</row>
    <row r="657" ht="12.75" customHeight="1">
      <c r="A657" s="42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</row>
    <row r="658" ht="12.75" customHeight="1">
      <c r="A658" s="42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</row>
    <row r="659" ht="12.75" customHeight="1">
      <c r="A659" s="42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</row>
    <row r="660" ht="12.75" customHeight="1">
      <c r="A660" s="42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</row>
    <row r="661" ht="12.75" customHeight="1">
      <c r="A661" s="42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</row>
    <row r="662" ht="12.75" customHeight="1">
      <c r="A662" s="42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</row>
    <row r="663" ht="12.75" customHeight="1">
      <c r="A663" s="42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</row>
    <row r="664" ht="12.75" customHeight="1">
      <c r="A664" s="42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</row>
    <row r="665" ht="12.75" customHeight="1">
      <c r="A665" s="42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</row>
    <row r="666" ht="12.75" customHeight="1">
      <c r="A666" s="42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</row>
    <row r="667" ht="12.75" customHeight="1">
      <c r="A667" s="42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</row>
    <row r="668" ht="12.75" customHeight="1">
      <c r="A668" s="42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</row>
    <row r="669" ht="12.75" customHeight="1">
      <c r="A669" s="42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</row>
    <row r="670" ht="12.75" customHeight="1">
      <c r="A670" s="42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</row>
    <row r="671" ht="12.75" customHeight="1">
      <c r="A671" s="42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</row>
    <row r="672" ht="12.75" customHeight="1">
      <c r="A672" s="42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</row>
    <row r="673" ht="12.75" customHeight="1">
      <c r="A673" s="42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</row>
    <row r="674" ht="12.75" customHeight="1">
      <c r="A674" s="42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</row>
    <row r="675" ht="12.75" customHeight="1">
      <c r="A675" s="42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</row>
    <row r="676" ht="12.75" customHeight="1">
      <c r="A676" s="42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</row>
    <row r="677" ht="12.75" customHeight="1">
      <c r="A677" s="42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</row>
    <row r="678" ht="12.75" customHeight="1">
      <c r="A678" s="42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</row>
    <row r="679" ht="12.75" customHeight="1">
      <c r="A679" s="42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</row>
    <row r="680" ht="12.75" customHeight="1">
      <c r="A680" s="42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</row>
    <row r="681" ht="12.75" customHeight="1">
      <c r="A681" s="42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</row>
    <row r="682" ht="12.75" customHeight="1">
      <c r="A682" s="42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</row>
    <row r="683" ht="12.75" customHeight="1">
      <c r="A683" s="42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</row>
    <row r="684" ht="12.75" customHeight="1">
      <c r="A684" s="42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</row>
    <row r="685" ht="12.75" customHeight="1">
      <c r="A685" s="42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</row>
    <row r="686" ht="12.75" customHeight="1">
      <c r="A686" s="42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</row>
    <row r="687" ht="12.75" customHeight="1">
      <c r="A687" s="42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</row>
    <row r="688" ht="12.75" customHeight="1">
      <c r="A688" s="42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</row>
    <row r="689" ht="12.75" customHeight="1">
      <c r="A689" s="42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</row>
    <row r="690" ht="12.75" customHeight="1">
      <c r="A690" s="42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</row>
    <row r="691" ht="12.75" customHeight="1">
      <c r="A691" s="42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</row>
    <row r="692" ht="12.75" customHeight="1">
      <c r="A692" s="42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</row>
    <row r="693" ht="12.75" customHeight="1">
      <c r="A693" s="42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</row>
    <row r="694" ht="12.75" customHeight="1">
      <c r="A694" s="42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</row>
    <row r="695" ht="12.75" customHeight="1">
      <c r="A695" s="42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</row>
    <row r="696" ht="12.75" customHeight="1">
      <c r="A696" s="42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</row>
    <row r="697" ht="12.75" customHeight="1">
      <c r="A697" s="42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</row>
    <row r="698" ht="12.75" customHeight="1">
      <c r="A698" s="42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</row>
    <row r="699" ht="12.75" customHeight="1">
      <c r="A699" s="42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</row>
    <row r="700" ht="12.75" customHeight="1">
      <c r="A700" s="42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</row>
    <row r="701" ht="12.75" customHeight="1">
      <c r="A701" s="42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</row>
    <row r="702" ht="12.75" customHeight="1">
      <c r="A702" s="42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</row>
    <row r="703" ht="12.75" customHeight="1">
      <c r="A703" s="42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</row>
    <row r="704" ht="12.75" customHeight="1">
      <c r="A704" s="42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</row>
    <row r="705" ht="12.75" customHeight="1">
      <c r="A705" s="42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</row>
    <row r="706" ht="12.75" customHeight="1">
      <c r="A706" s="42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</row>
    <row r="707" ht="12.75" customHeight="1">
      <c r="A707" s="42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</row>
    <row r="708" ht="12.75" customHeight="1">
      <c r="A708" s="42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</row>
    <row r="709" ht="12.75" customHeight="1">
      <c r="A709" s="42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</row>
    <row r="710" ht="12.75" customHeight="1">
      <c r="A710" s="42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</row>
    <row r="711" ht="12.75" customHeight="1">
      <c r="A711" s="42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</row>
    <row r="712" ht="12.75" customHeight="1">
      <c r="A712" s="42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</row>
    <row r="713" ht="12.75" customHeight="1">
      <c r="A713" s="42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</row>
    <row r="714" ht="12.75" customHeight="1">
      <c r="A714" s="42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</row>
    <row r="715" ht="12.75" customHeight="1">
      <c r="A715" s="42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</row>
    <row r="716" ht="12.75" customHeight="1">
      <c r="A716" s="42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</row>
    <row r="717" ht="12.75" customHeight="1">
      <c r="A717" s="42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</row>
    <row r="718" ht="12.75" customHeight="1">
      <c r="A718" s="42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</row>
    <row r="719" ht="12.75" customHeight="1">
      <c r="A719" s="42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</row>
    <row r="720" ht="12.75" customHeight="1">
      <c r="A720" s="42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</row>
    <row r="721" ht="12.75" customHeight="1">
      <c r="A721" s="42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</row>
    <row r="722" ht="12.75" customHeight="1">
      <c r="A722" s="42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</row>
    <row r="723" ht="12.75" customHeight="1">
      <c r="A723" s="42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</row>
    <row r="724" ht="12.75" customHeight="1">
      <c r="A724" s="42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</row>
    <row r="725" ht="12.75" customHeight="1">
      <c r="A725" s="42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</row>
    <row r="726" ht="12.75" customHeight="1">
      <c r="A726" s="42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</row>
    <row r="727" ht="12.75" customHeight="1">
      <c r="A727" s="42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</row>
    <row r="728" ht="12.75" customHeight="1">
      <c r="A728" s="42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</row>
    <row r="729" ht="12.75" customHeight="1">
      <c r="A729" s="42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</row>
    <row r="730" ht="12.75" customHeight="1">
      <c r="A730" s="42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</row>
    <row r="731" ht="12.75" customHeight="1">
      <c r="A731" s="42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</row>
    <row r="732" ht="12.75" customHeight="1">
      <c r="A732" s="42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</row>
    <row r="733" ht="12.75" customHeight="1">
      <c r="A733" s="42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</row>
    <row r="734" ht="12.75" customHeight="1">
      <c r="A734" s="42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</row>
    <row r="735" ht="12.75" customHeight="1">
      <c r="A735" s="42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</row>
    <row r="736" ht="12.75" customHeight="1">
      <c r="A736" s="42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</row>
    <row r="737" ht="12.75" customHeight="1">
      <c r="A737" s="42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</row>
    <row r="738" ht="12.75" customHeight="1">
      <c r="A738" s="42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</row>
    <row r="739" ht="12.75" customHeight="1">
      <c r="A739" s="42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</row>
    <row r="740" ht="12.75" customHeight="1">
      <c r="A740" s="42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</row>
    <row r="741" ht="12.75" customHeight="1">
      <c r="A741" s="42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</row>
    <row r="742" ht="12.75" customHeight="1">
      <c r="A742" s="42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</row>
    <row r="743" ht="12.75" customHeight="1">
      <c r="A743" s="42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</row>
    <row r="744" ht="12.75" customHeight="1">
      <c r="A744" s="42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</row>
    <row r="745" ht="12.75" customHeight="1">
      <c r="A745" s="42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</row>
    <row r="746" ht="12.75" customHeight="1">
      <c r="A746" s="42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</row>
    <row r="747" ht="12.75" customHeight="1">
      <c r="A747" s="42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</row>
    <row r="748" ht="12.75" customHeight="1">
      <c r="A748" s="42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</row>
    <row r="749" ht="12.75" customHeight="1">
      <c r="A749" s="42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</row>
    <row r="750" ht="12.75" customHeight="1">
      <c r="A750" s="42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</row>
    <row r="751" ht="12.75" customHeight="1">
      <c r="A751" s="42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</row>
    <row r="752" ht="12.75" customHeight="1">
      <c r="A752" s="42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</row>
    <row r="753" ht="12.75" customHeight="1">
      <c r="A753" s="42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</row>
    <row r="754" ht="12.75" customHeight="1">
      <c r="A754" s="42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</row>
    <row r="755" ht="12.75" customHeight="1">
      <c r="A755" s="42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</row>
    <row r="756" ht="12.75" customHeight="1">
      <c r="A756" s="42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</row>
    <row r="757" ht="12.75" customHeight="1">
      <c r="A757" s="42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</row>
    <row r="758" ht="12.75" customHeight="1">
      <c r="A758" s="42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</row>
    <row r="759" ht="12.75" customHeight="1">
      <c r="A759" s="42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</row>
    <row r="760" ht="12.75" customHeight="1">
      <c r="A760" s="42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</row>
    <row r="761" ht="12.75" customHeight="1">
      <c r="A761" s="42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</row>
    <row r="762" ht="12.75" customHeight="1">
      <c r="A762" s="42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</row>
    <row r="763" ht="12.75" customHeight="1">
      <c r="A763" s="42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</row>
    <row r="764" ht="12.75" customHeight="1">
      <c r="A764" s="42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</row>
    <row r="765" ht="12.75" customHeight="1">
      <c r="A765" s="42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</row>
    <row r="766" ht="12.75" customHeight="1">
      <c r="A766" s="42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</row>
    <row r="767" ht="12.75" customHeight="1">
      <c r="A767" s="42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</row>
    <row r="768" ht="12.75" customHeight="1">
      <c r="A768" s="42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</row>
    <row r="769" ht="12.75" customHeight="1">
      <c r="A769" s="42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</row>
    <row r="770" ht="12.75" customHeight="1">
      <c r="A770" s="42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</row>
    <row r="771" ht="12.75" customHeight="1">
      <c r="A771" s="42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</row>
    <row r="772" ht="12.75" customHeight="1">
      <c r="A772" s="42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</row>
    <row r="773" ht="12.75" customHeight="1">
      <c r="A773" s="42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</row>
    <row r="774" ht="12.75" customHeight="1">
      <c r="A774" s="42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</row>
    <row r="775" ht="12.75" customHeight="1">
      <c r="A775" s="42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</row>
    <row r="776" ht="12.75" customHeight="1">
      <c r="A776" s="42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</row>
    <row r="777" ht="12.75" customHeight="1">
      <c r="A777" s="42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</row>
    <row r="778" ht="12.75" customHeight="1">
      <c r="A778" s="42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</row>
    <row r="779" ht="12.75" customHeight="1">
      <c r="A779" s="42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</row>
    <row r="780" ht="12.75" customHeight="1">
      <c r="A780" s="42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</row>
    <row r="781" ht="12.75" customHeight="1">
      <c r="A781" s="42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</row>
    <row r="782" ht="12.75" customHeight="1">
      <c r="A782" s="42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</row>
    <row r="783" ht="12.75" customHeight="1">
      <c r="A783" s="42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</row>
    <row r="784" ht="12.75" customHeight="1">
      <c r="A784" s="42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</row>
    <row r="785" ht="12.75" customHeight="1">
      <c r="A785" s="42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</row>
    <row r="786" ht="12.75" customHeight="1">
      <c r="A786" s="42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</row>
    <row r="787" ht="12.75" customHeight="1">
      <c r="A787" s="42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</row>
    <row r="788" ht="12.75" customHeight="1">
      <c r="A788" s="42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</row>
    <row r="789" ht="12.75" customHeight="1">
      <c r="A789" s="42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</row>
    <row r="790" ht="12.75" customHeight="1">
      <c r="A790" s="42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</row>
    <row r="791" ht="12.75" customHeight="1">
      <c r="A791" s="42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</row>
    <row r="792" ht="12.75" customHeight="1">
      <c r="A792" s="42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</row>
    <row r="793" ht="12.75" customHeight="1">
      <c r="A793" s="42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</row>
    <row r="794" ht="12.75" customHeight="1">
      <c r="A794" s="42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</row>
    <row r="795" ht="12.75" customHeight="1">
      <c r="A795" s="42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</row>
    <row r="796" ht="12.75" customHeight="1">
      <c r="A796" s="42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</row>
    <row r="797" ht="12.75" customHeight="1">
      <c r="A797" s="42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</row>
    <row r="798" ht="12.75" customHeight="1">
      <c r="A798" s="42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</row>
    <row r="799" ht="12.75" customHeight="1">
      <c r="A799" s="42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</row>
    <row r="800" ht="12.75" customHeight="1">
      <c r="A800" s="42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</row>
    <row r="801" ht="12.75" customHeight="1">
      <c r="A801" s="42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</row>
    <row r="802" ht="12.75" customHeight="1">
      <c r="A802" s="42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</row>
    <row r="803" ht="12.75" customHeight="1">
      <c r="A803" s="42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</row>
    <row r="804" ht="12.75" customHeight="1">
      <c r="A804" s="42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</row>
    <row r="805" ht="12.75" customHeight="1">
      <c r="A805" s="42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</row>
    <row r="806" ht="12.75" customHeight="1">
      <c r="A806" s="42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</row>
    <row r="807" ht="12.75" customHeight="1">
      <c r="A807" s="42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</row>
    <row r="808" ht="12.75" customHeight="1">
      <c r="A808" s="42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</row>
    <row r="809" ht="12.75" customHeight="1">
      <c r="A809" s="42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</row>
    <row r="810" ht="12.75" customHeight="1">
      <c r="A810" s="42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</row>
    <row r="811" ht="12.75" customHeight="1">
      <c r="A811" s="42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</row>
    <row r="812" ht="12.75" customHeight="1">
      <c r="A812" s="42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</row>
    <row r="813" ht="12.75" customHeight="1">
      <c r="A813" s="42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</row>
    <row r="814" ht="12.75" customHeight="1">
      <c r="A814" s="42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</row>
    <row r="815" ht="12.75" customHeight="1">
      <c r="A815" s="42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</row>
    <row r="816" ht="12.75" customHeight="1">
      <c r="A816" s="42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</row>
    <row r="817" ht="12.75" customHeight="1">
      <c r="A817" s="42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</row>
    <row r="818" ht="12.75" customHeight="1">
      <c r="A818" s="42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</row>
    <row r="819" ht="12.75" customHeight="1">
      <c r="A819" s="42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</row>
    <row r="820" ht="12.75" customHeight="1">
      <c r="A820" s="42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</row>
    <row r="821" ht="12.75" customHeight="1">
      <c r="A821" s="42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</row>
    <row r="822" ht="12.75" customHeight="1">
      <c r="A822" s="42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</row>
    <row r="823" ht="12.75" customHeight="1">
      <c r="A823" s="42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</row>
    <row r="824" ht="12.75" customHeight="1">
      <c r="A824" s="42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</row>
    <row r="825" ht="12.75" customHeight="1">
      <c r="A825" s="42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</row>
    <row r="826" ht="12.75" customHeight="1">
      <c r="A826" s="42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</row>
    <row r="827" ht="12.75" customHeight="1">
      <c r="A827" s="42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</row>
    <row r="828" ht="12.75" customHeight="1">
      <c r="A828" s="42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</row>
    <row r="829" ht="12.75" customHeight="1">
      <c r="A829" s="42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</row>
    <row r="830" ht="12.75" customHeight="1">
      <c r="A830" s="42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</row>
    <row r="831" ht="12.75" customHeight="1">
      <c r="A831" s="42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</row>
    <row r="832" ht="12.75" customHeight="1">
      <c r="A832" s="42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</row>
    <row r="833" ht="12.75" customHeight="1">
      <c r="A833" s="42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</row>
    <row r="834" ht="12.75" customHeight="1">
      <c r="A834" s="42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</row>
    <row r="835" ht="12.75" customHeight="1">
      <c r="A835" s="42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</row>
    <row r="836" ht="12.75" customHeight="1">
      <c r="A836" s="42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</row>
    <row r="837" ht="12.75" customHeight="1">
      <c r="A837" s="42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</row>
    <row r="838" ht="12.75" customHeight="1">
      <c r="A838" s="42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</row>
    <row r="839" ht="12.75" customHeight="1">
      <c r="A839" s="42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</row>
    <row r="840" ht="12.75" customHeight="1">
      <c r="A840" s="42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</row>
    <row r="841" ht="12.75" customHeight="1">
      <c r="A841" s="42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</row>
    <row r="842" ht="12.75" customHeight="1">
      <c r="A842" s="42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</row>
    <row r="843" ht="12.75" customHeight="1">
      <c r="A843" s="42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</row>
    <row r="844" ht="12.75" customHeight="1">
      <c r="A844" s="42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</row>
    <row r="845" ht="12.75" customHeight="1">
      <c r="A845" s="42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</row>
    <row r="846" ht="12.75" customHeight="1">
      <c r="A846" s="42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</row>
    <row r="847" ht="12.75" customHeight="1">
      <c r="A847" s="42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</row>
    <row r="848" ht="12.75" customHeight="1">
      <c r="A848" s="42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</row>
    <row r="849" ht="12.75" customHeight="1">
      <c r="A849" s="42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</row>
    <row r="850" ht="12.75" customHeight="1">
      <c r="A850" s="42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</row>
    <row r="851" ht="12.75" customHeight="1">
      <c r="A851" s="42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</row>
    <row r="852" ht="12.75" customHeight="1">
      <c r="A852" s="42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</row>
    <row r="853" ht="12.75" customHeight="1">
      <c r="A853" s="42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</row>
    <row r="854" ht="12.75" customHeight="1">
      <c r="A854" s="42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</row>
    <row r="855" ht="12.75" customHeight="1">
      <c r="A855" s="42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</row>
    <row r="856" ht="12.75" customHeight="1">
      <c r="A856" s="42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</row>
    <row r="857" ht="12.75" customHeight="1">
      <c r="A857" s="42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</row>
    <row r="858" ht="12.75" customHeight="1">
      <c r="A858" s="42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</row>
    <row r="859" ht="12.75" customHeight="1">
      <c r="A859" s="42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</row>
    <row r="860" ht="12.75" customHeight="1">
      <c r="A860" s="42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</row>
    <row r="861" ht="12.75" customHeight="1">
      <c r="A861" s="42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</row>
    <row r="862" ht="12.75" customHeight="1">
      <c r="A862" s="42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</row>
    <row r="863" ht="12.75" customHeight="1">
      <c r="A863" s="42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</row>
    <row r="864" ht="12.75" customHeight="1">
      <c r="A864" s="42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</row>
    <row r="865" ht="12.75" customHeight="1">
      <c r="A865" s="42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</row>
    <row r="866" ht="12.75" customHeight="1">
      <c r="A866" s="42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</row>
    <row r="867" ht="12.75" customHeight="1">
      <c r="A867" s="42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</row>
    <row r="868" ht="12.75" customHeight="1">
      <c r="A868" s="42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</row>
    <row r="869" ht="12.75" customHeight="1">
      <c r="A869" s="42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</row>
    <row r="870" ht="12.75" customHeight="1">
      <c r="A870" s="42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</row>
    <row r="871" ht="12.75" customHeight="1">
      <c r="A871" s="42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</row>
    <row r="872" ht="12.75" customHeight="1">
      <c r="A872" s="42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</row>
    <row r="873" ht="12.75" customHeight="1">
      <c r="A873" s="42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</row>
    <row r="874" ht="12.75" customHeight="1">
      <c r="A874" s="42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</row>
    <row r="875" ht="12.75" customHeight="1">
      <c r="A875" s="42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</row>
    <row r="876" ht="12.75" customHeight="1">
      <c r="A876" s="42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</row>
    <row r="877" ht="12.75" customHeight="1">
      <c r="A877" s="42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</row>
    <row r="878" ht="12.75" customHeight="1">
      <c r="A878" s="42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</row>
    <row r="879" ht="12.75" customHeight="1">
      <c r="A879" s="42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</row>
    <row r="880" ht="12.75" customHeight="1">
      <c r="A880" s="42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</row>
    <row r="881" ht="12.75" customHeight="1">
      <c r="A881" s="42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</row>
    <row r="882" ht="12.75" customHeight="1">
      <c r="A882" s="42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</row>
    <row r="883" ht="12.75" customHeight="1">
      <c r="A883" s="42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</row>
    <row r="884" ht="12.75" customHeight="1">
      <c r="A884" s="42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</row>
    <row r="885" ht="12.75" customHeight="1">
      <c r="A885" s="42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</row>
    <row r="886" ht="12.75" customHeight="1">
      <c r="A886" s="42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</row>
    <row r="887" ht="12.75" customHeight="1">
      <c r="A887" s="42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</row>
    <row r="888" ht="12.75" customHeight="1">
      <c r="A888" s="42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</row>
    <row r="889" ht="12.75" customHeight="1">
      <c r="A889" s="42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</row>
    <row r="890" ht="12.75" customHeight="1">
      <c r="A890" s="42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</row>
    <row r="891" ht="12.75" customHeight="1">
      <c r="A891" s="42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</row>
    <row r="892" ht="12.75" customHeight="1">
      <c r="A892" s="42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</row>
    <row r="893" ht="12.75" customHeight="1">
      <c r="A893" s="42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</row>
    <row r="894" ht="12.75" customHeight="1">
      <c r="A894" s="42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</row>
    <row r="895" ht="12.75" customHeight="1">
      <c r="A895" s="42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</row>
    <row r="896" ht="12.75" customHeight="1">
      <c r="A896" s="42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</row>
    <row r="897" ht="12.75" customHeight="1">
      <c r="A897" s="42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</row>
    <row r="898" ht="12.75" customHeight="1">
      <c r="A898" s="42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</row>
    <row r="899" ht="12.75" customHeight="1">
      <c r="A899" s="42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</row>
    <row r="900" ht="12.75" customHeight="1">
      <c r="A900" s="42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</row>
    <row r="901" ht="12.75" customHeight="1">
      <c r="A901" s="42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</row>
    <row r="902" ht="12.75" customHeight="1">
      <c r="A902" s="42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</row>
    <row r="903" ht="12.75" customHeight="1">
      <c r="A903" s="42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</row>
    <row r="904" ht="12.75" customHeight="1">
      <c r="A904" s="42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</row>
    <row r="905" ht="12.75" customHeight="1">
      <c r="A905" s="42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</row>
    <row r="906" ht="12.75" customHeight="1">
      <c r="A906" s="42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</row>
    <row r="907" ht="12.75" customHeight="1">
      <c r="A907" s="42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</row>
    <row r="908" ht="12.75" customHeight="1">
      <c r="A908" s="42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</row>
    <row r="909" ht="12.75" customHeight="1">
      <c r="A909" s="42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</row>
    <row r="910" ht="12.75" customHeight="1">
      <c r="A910" s="42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</row>
    <row r="911" ht="12.75" customHeight="1">
      <c r="A911" s="42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</row>
    <row r="912" ht="12.75" customHeight="1">
      <c r="A912" s="42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</row>
    <row r="913" ht="12.75" customHeight="1">
      <c r="A913" s="42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</row>
    <row r="914" ht="12.75" customHeight="1">
      <c r="A914" s="42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</row>
    <row r="915" ht="12.75" customHeight="1">
      <c r="A915" s="42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</row>
    <row r="916" ht="12.75" customHeight="1">
      <c r="A916" s="42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</row>
    <row r="917" ht="12.75" customHeight="1">
      <c r="A917" s="42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</row>
    <row r="918" ht="12.75" customHeight="1">
      <c r="A918" s="42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</row>
    <row r="919" ht="12.75" customHeight="1">
      <c r="A919" s="42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</row>
    <row r="920" ht="12.75" customHeight="1">
      <c r="A920" s="42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</row>
    <row r="921" ht="12.75" customHeight="1">
      <c r="A921" s="42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</row>
    <row r="922" ht="12.75" customHeight="1">
      <c r="A922" s="42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</row>
    <row r="923" ht="12.75" customHeight="1">
      <c r="A923" s="42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</row>
    <row r="924" ht="12.75" customHeight="1">
      <c r="A924" s="42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</row>
    <row r="925" ht="12.75" customHeight="1">
      <c r="A925" s="42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</row>
    <row r="926" ht="12.75" customHeight="1">
      <c r="A926" s="42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</row>
    <row r="927" ht="12.75" customHeight="1">
      <c r="A927" s="42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</row>
    <row r="928" ht="12.75" customHeight="1">
      <c r="A928" s="42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</row>
    <row r="929" ht="12.75" customHeight="1">
      <c r="A929" s="42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</row>
    <row r="930" ht="12.75" customHeight="1">
      <c r="A930" s="42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</row>
    <row r="931" ht="12.75" customHeight="1">
      <c r="A931" s="42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</row>
    <row r="932" ht="12.75" customHeight="1">
      <c r="A932" s="42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</row>
    <row r="933" ht="12.75" customHeight="1">
      <c r="A933" s="42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</row>
    <row r="934" ht="12.75" customHeight="1">
      <c r="A934" s="42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</row>
    <row r="935" ht="12.75" customHeight="1">
      <c r="A935" s="42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</row>
    <row r="936" ht="12.75" customHeight="1">
      <c r="A936" s="42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</row>
    <row r="937" ht="12.75" customHeight="1">
      <c r="A937" s="42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</row>
    <row r="938" ht="12.75" customHeight="1">
      <c r="A938" s="42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</row>
    <row r="939" ht="12.75" customHeight="1">
      <c r="A939" s="42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</row>
    <row r="940" ht="12.75" customHeight="1">
      <c r="A940" s="42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</row>
    <row r="941" ht="12.75" customHeight="1">
      <c r="A941" s="42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</row>
    <row r="942" ht="12.75" customHeight="1">
      <c r="A942" s="42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</row>
    <row r="943" ht="12.75" customHeight="1">
      <c r="A943" s="42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</row>
    <row r="944" ht="12.75" customHeight="1">
      <c r="A944" s="42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</row>
    <row r="945" ht="12.75" customHeight="1">
      <c r="A945" s="42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</row>
    <row r="946" ht="12.75" customHeight="1">
      <c r="A946" s="42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</row>
    <row r="947" ht="12.75" customHeight="1">
      <c r="A947" s="42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</row>
    <row r="948" ht="12.75" customHeight="1">
      <c r="A948" s="42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</row>
    <row r="949" ht="12.75" customHeight="1">
      <c r="A949" s="42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</row>
    <row r="950" ht="12.75" customHeight="1">
      <c r="A950" s="42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</row>
    <row r="951" ht="12.75" customHeight="1">
      <c r="A951" s="42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</row>
    <row r="952" ht="12.75" customHeight="1">
      <c r="A952" s="42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</row>
    <row r="953" ht="12.75" customHeight="1">
      <c r="A953" s="42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</row>
    <row r="954" ht="12.75" customHeight="1">
      <c r="A954" s="42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</row>
    <row r="955" ht="12.75" customHeight="1">
      <c r="A955" s="42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</row>
    <row r="956" ht="12.75" customHeight="1">
      <c r="A956" s="42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</row>
    <row r="957" ht="12.75" customHeight="1">
      <c r="A957" s="42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</row>
    <row r="958" ht="12.75" customHeight="1">
      <c r="A958" s="42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</row>
    <row r="959" ht="12.75" customHeight="1">
      <c r="A959" s="42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</row>
    <row r="960" ht="12.75" customHeight="1">
      <c r="A960" s="42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</row>
    <row r="961" ht="12.75" customHeight="1">
      <c r="A961" s="42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</row>
    <row r="962" ht="12.75" customHeight="1">
      <c r="A962" s="42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</row>
    <row r="963" ht="12.75" customHeight="1">
      <c r="A963" s="42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</row>
    <row r="964" ht="12.75" customHeight="1">
      <c r="A964" s="42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</row>
    <row r="965" ht="12.75" customHeight="1">
      <c r="A965" s="42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</row>
    <row r="966" ht="12.75" customHeight="1">
      <c r="A966" s="42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</row>
    <row r="967" ht="12.75" customHeight="1">
      <c r="A967" s="42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</row>
    <row r="968" ht="12.75" customHeight="1">
      <c r="A968" s="42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</row>
    <row r="969" ht="12.75" customHeight="1">
      <c r="A969" s="42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</row>
    <row r="970" ht="12.75" customHeight="1">
      <c r="A970" s="42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</row>
    <row r="971" ht="12.75" customHeight="1">
      <c r="A971" s="42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</row>
    <row r="972" ht="12.75" customHeight="1">
      <c r="A972" s="42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</row>
    <row r="973" ht="12.75" customHeight="1">
      <c r="A973" s="42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</row>
    <row r="974" ht="12.75" customHeight="1">
      <c r="A974" s="42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</row>
    <row r="975" ht="12.75" customHeight="1">
      <c r="A975" s="42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</row>
    <row r="976" ht="12.75" customHeight="1">
      <c r="A976" s="42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</row>
    <row r="977" ht="12.75" customHeight="1">
      <c r="A977" s="42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</row>
    <row r="978" ht="12.75" customHeight="1">
      <c r="A978" s="42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</row>
    <row r="979" ht="12.75" customHeight="1">
      <c r="A979" s="42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</row>
    <row r="980" ht="12.75" customHeight="1">
      <c r="A980" s="42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</row>
    <row r="981" ht="12.75" customHeight="1">
      <c r="A981" s="42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</row>
    <row r="982" ht="12.75" customHeight="1">
      <c r="A982" s="42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</row>
  </sheetData>
  <mergeCells count="1">
    <mergeCell ref="C1:R1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24.71"/>
    <col customWidth="1" min="3" max="12" width="13.14"/>
    <col customWidth="1" min="13" max="13" width="13.29"/>
    <col customWidth="1" min="14" max="27" width="8.71"/>
  </cols>
  <sheetData>
    <row r="1">
      <c r="A1" s="48"/>
      <c r="B1" s="49"/>
      <c r="C1" s="3" t="s">
        <v>48</v>
      </c>
      <c r="D1" s="4"/>
      <c r="E1" s="4"/>
      <c r="F1" s="4"/>
      <c r="G1" s="4"/>
      <c r="H1" s="4"/>
      <c r="I1" s="4"/>
      <c r="J1" s="4"/>
      <c r="K1" s="4"/>
      <c r="L1" s="4"/>
      <c r="M1" s="5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>
      <c r="A2" s="48" t="s">
        <v>1</v>
      </c>
      <c r="B2" s="50" t="s">
        <v>49</v>
      </c>
      <c r="C2" s="51">
        <v>2016.0</v>
      </c>
      <c r="D2" s="51">
        <v>2017.0</v>
      </c>
      <c r="E2" s="51">
        <v>2018.0</v>
      </c>
      <c r="F2" s="51">
        <v>2019.0</v>
      </c>
      <c r="G2" s="51">
        <v>2020.0</v>
      </c>
      <c r="H2" s="51">
        <v>2021.0</v>
      </c>
      <c r="I2" s="51">
        <v>2022.0</v>
      </c>
      <c r="J2" s="51">
        <v>2023.0</v>
      </c>
      <c r="K2" s="51">
        <v>2024.0</v>
      </c>
      <c r="L2" s="51">
        <v>2025.0</v>
      </c>
      <c r="M2" s="52">
        <v>2026.0</v>
      </c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>
      <c r="A3" s="48">
        <v>1.0</v>
      </c>
      <c r="B3" s="49" t="s">
        <v>9</v>
      </c>
      <c r="C3" s="14">
        <v>2118500.0</v>
      </c>
      <c r="D3" s="53">
        <v>2500000.0</v>
      </c>
      <c r="E3" s="14">
        <v>2700000.0</v>
      </c>
      <c r="F3" s="14">
        <v>2916810.0</v>
      </c>
      <c r="G3" s="14">
        <v>3165031.0</v>
      </c>
      <c r="H3" s="54">
        <v>3165031.0</v>
      </c>
      <c r="I3" s="54">
        <v>3166460.0</v>
      </c>
      <c r="J3" s="54">
        <v>3413666.0</v>
      </c>
      <c r="K3" s="54">
        <v>3460672.0</v>
      </c>
      <c r="L3" s="54">
        <v>3685616.0</v>
      </c>
      <c r="M3" s="55">
        <v>3932552.0</v>
      </c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>
      <c r="A4" s="48">
        <v>2.0</v>
      </c>
      <c r="B4" s="49" t="s">
        <v>10</v>
      </c>
      <c r="C4" s="14">
        <v>1811875.0</v>
      </c>
      <c r="D4" s="53">
        <v>1961354.0</v>
      </c>
      <c r="E4" s="14">
        <v>2132189.0</v>
      </c>
      <c r="F4" s="14">
        <v>2303403.0</v>
      </c>
      <c r="G4" s="14">
        <v>2499423.0</v>
      </c>
      <c r="H4" s="54">
        <v>2499423.0</v>
      </c>
      <c r="I4" s="54">
        <v>2522609.0</v>
      </c>
      <c r="J4" s="54">
        <v>2710493.0</v>
      </c>
      <c r="K4" s="54">
        <v>2809915.0</v>
      </c>
      <c r="L4" s="54">
        <v>2992559.0</v>
      </c>
      <c r="M4" s="55">
        <v>3228949.0</v>
      </c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>
      <c r="A5" s="48">
        <v>3.0</v>
      </c>
      <c r="B5" s="49" t="s">
        <v>11</v>
      </c>
      <c r="C5" s="14">
        <v>1800725.0</v>
      </c>
      <c r="D5" s="53">
        <v>1949284.0</v>
      </c>
      <c r="E5" s="14">
        <v>2119067.0</v>
      </c>
      <c r="F5" s="14">
        <v>2289220.0</v>
      </c>
      <c r="G5" s="14">
        <v>2484041.0</v>
      </c>
      <c r="H5" s="54">
        <v>2484041.0</v>
      </c>
      <c r="I5" s="54">
        <v>2512539.0</v>
      </c>
      <c r="J5" s="54">
        <v>2742476.0</v>
      </c>
      <c r="K5" s="54">
        <v>2811449.0</v>
      </c>
      <c r="L5" s="54">
        <v>2994193.0</v>
      </c>
      <c r="M5" s="55">
        <v>3182955.0</v>
      </c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>
      <c r="A6" s="48">
        <v>4.0</v>
      </c>
      <c r="B6" s="49" t="s">
        <v>12</v>
      </c>
      <c r="C6" s="14">
        <v>2095000.0</v>
      </c>
      <c r="D6" s="53">
        <v>2266722.0</v>
      </c>
      <c r="E6" s="14">
        <v>2464154.0</v>
      </c>
      <c r="F6" s="14">
        <v>2662026.0</v>
      </c>
      <c r="G6" s="14">
        <v>2888564.0</v>
      </c>
      <c r="H6" s="54">
        <v>2888564.0</v>
      </c>
      <c r="I6" s="54">
        <v>2938564.0</v>
      </c>
      <c r="J6" s="54">
        <v>3191662.0</v>
      </c>
      <c r="K6" s="54">
        <v>3294625.0</v>
      </c>
      <c r="L6" s="54">
        <v>3508776.0</v>
      </c>
      <c r="M6" s="55">
        <v>3780495.0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>
      <c r="A7" s="48">
        <v>5.0</v>
      </c>
      <c r="B7" s="49" t="s">
        <v>13</v>
      </c>
      <c r="C7" s="14">
        <v>2178710.0</v>
      </c>
      <c r="D7" s="53">
        <v>2358454.0</v>
      </c>
      <c r="E7" s="14">
        <v>2563875.0</v>
      </c>
      <c r="F7" s="14">
        <v>2769754.0</v>
      </c>
      <c r="G7" s="14">
        <v>3005460.0</v>
      </c>
      <c r="H7" s="54">
        <v>3005460.0</v>
      </c>
      <c r="I7" s="54">
        <v>3050172.0</v>
      </c>
      <c r="J7" s="54">
        <v>3279194.0</v>
      </c>
      <c r="K7" s="54">
        <v>3402492.0</v>
      </c>
      <c r="L7" s="54">
        <v>3623653.0</v>
      </c>
      <c r="M7" s="55">
        <v>3879520.0</v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48">
        <v>6.0</v>
      </c>
      <c r="B8" s="49" t="s">
        <v>14</v>
      </c>
      <c r="C8" s="14">
        <v>1906650.0</v>
      </c>
      <c r="D8" s="53">
        <v>2063000.0</v>
      </c>
      <c r="E8" s="14">
        <v>2243719.0</v>
      </c>
      <c r="F8" s="14">
        <v>2423889.0</v>
      </c>
      <c r="G8" s="14">
        <v>2630162.0</v>
      </c>
      <c r="H8" s="54">
        <v>2630162.0</v>
      </c>
      <c r="I8" s="54">
        <v>2698940.0</v>
      </c>
      <c r="J8" s="54">
        <v>2943000.0</v>
      </c>
      <c r="K8" s="54">
        <v>3037121.0</v>
      </c>
      <c r="L8" s="54">
        <v>3234533.0</v>
      </c>
      <c r="M8" s="55">
        <v>3471497.0</v>
      </c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>
      <c r="A9" s="48">
        <v>7.0</v>
      </c>
      <c r="B9" s="49" t="s">
        <v>15</v>
      </c>
      <c r="C9" s="14">
        <v>2206000.0</v>
      </c>
      <c r="D9" s="53">
        <v>2388000.0</v>
      </c>
      <c r="E9" s="14">
        <v>2595995.0</v>
      </c>
      <c r="F9" s="14">
        <v>2804453.0</v>
      </c>
      <c r="G9" s="14">
        <v>3043111.0</v>
      </c>
      <c r="H9" s="54">
        <v>3043111.0</v>
      </c>
      <c r="I9" s="54">
        <v>3144446.0</v>
      </c>
      <c r="J9" s="54">
        <v>3404177.0</v>
      </c>
      <c r="K9" s="54">
        <v>3456874.0</v>
      </c>
      <c r="L9" s="54">
        <v>3681570.0</v>
      </c>
      <c r="M9" s="55">
        <v>3942963.0</v>
      </c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>
      <c r="A10" s="48">
        <v>8.0</v>
      </c>
      <c r="B10" s="49" t="s">
        <v>16</v>
      </c>
      <c r="C10" s="14">
        <v>2341500.0</v>
      </c>
      <c r="D10" s="53">
        <v>2534673.0</v>
      </c>
      <c r="E10" s="14">
        <v>2755444.0</v>
      </c>
      <c r="F10" s="14">
        <v>2976706.0</v>
      </c>
      <c r="G10" s="14">
        <v>3230024.0</v>
      </c>
      <c r="H10" s="54">
        <v>3230023.0</v>
      </c>
      <c r="I10" s="54">
        <v>3264884.0</v>
      </c>
      <c r="J10" s="54">
        <v>3498479.0</v>
      </c>
      <c r="K10" s="54">
        <v>3640000.0</v>
      </c>
      <c r="L10" s="54">
        <v>3876600.0</v>
      </c>
      <c r="M10" s="55">
        <v>4035000.0</v>
      </c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>
      <c r="A11" s="48">
        <v>9.0</v>
      </c>
      <c r="B11" s="49" t="s">
        <v>17</v>
      </c>
      <c r="C11" s="14">
        <v>1605000.0</v>
      </c>
      <c r="D11" s="53">
        <v>1730000.0</v>
      </c>
      <c r="E11" s="14">
        <v>1888741.0</v>
      </c>
      <c r="F11" s="14">
        <v>2040407.0</v>
      </c>
      <c r="G11" s="14">
        <v>2213604.0</v>
      </c>
      <c r="H11" s="54">
        <v>2215000.0</v>
      </c>
      <c r="I11" s="54">
        <v>2238094.0</v>
      </c>
      <c r="J11" s="54">
        <v>2400000.0</v>
      </c>
      <c r="K11" s="54">
        <v>2507079.0</v>
      </c>
      <c r="L11" s="54">
        <v>2670039.0</v>
      </c>
      <c r="M11" s="55">
        <v>2827250.0</v>
      </c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>
      <c r="A12" s="48">
        <v>10.0</v>
      </c>
      <c r="B12" s="49" t="s">
        <v>18</v>
      </c>
      <c r="C12" s="14">
        <v>1763000.0</v>
      </c>
      <c r="D12" s="53">
        <v>1908447.0</v>
      </c>
      <c r="E12" s="14">
        <v>2074673.0</v>
      </c>
      <c r="F12" s="14">
        <v>2241270.0</v>
      </c>
      <c r="G12" s="14">
        <v>2432002.0</v>
      </c>
      <c r="H12" s="54">
        <v>2432001.0</v>
      </c>
      <c r="I12" s="54">
        <v>2440486.0</v>
      </c>
      <c r="J12" s="54">
        <v>2633284.0</v>
      </c>
      <c r="K12" s="54">
        <v>2716497.0</v>
      </c>
      <c r="L12" s="54">
        <v>2893069.0</v>
      </c>
      <c r="M12" s="55">
        <v>3047734.0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>
      <c r="A13" s="48">
        <v>11.0</v>
      </c>
      <c r="B13" s="49" t="s">
        <v>19</v>
      </c>
      <c r="C13" s="14">
        <v>3100000.0</v>
      </c>
      <c r="D13" s="53">
        <v>3355750.0</v>
      </c>
      <c r="E13" s="14">
        <v>3648036.0</v>
      </c>
      <c r="F13" s="14">
        <v>3940973.0</v>
      </c>
      <c r="G13" s="14">
        <v>4276350.0</v>
      </c>
      <c r="H13" s="54">
        <v>4416186.0</v>
      </c>
      <c r="I13" s="54">
        <v>4641854.0</v>
      </c>
      <c r="J13" s="54">
        <v>4901798.0</v>
      </c>
      <c r="K13" s="54">
        <v>5067381.0</v>
      </c>
      <c r="L13" s="54">
        <v>5396760.0</v>
      </c>
      <c r="M13" s="55">
        <v>5729876.0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>
      <c r="A14" s="48">
        <v>12.0</v>
      </c>
      <c r="B14" s="49" t="s">
        <v>20</v>
      </c>
      <c r="C14" s="14">
        <v>1312355.0</v>
      </c>
      <c r="D14" s="53">
        <v>1420624.0</v>
      </c>
      <c r="E14" s="14">
        <v>1544361.0</v>
      </c>
      <c r="F14" s="14">
        <v>1668373.0</v>
      </c>
      <c r="G14" s="14">
        <v>1810351.0</v>
      </c>
      <c r="H14" s="54">
        <v>1810351.0</v>
      </c>
      <c r="I14" s="54">
        <v>1841487.0</v>
      </c>
      <c r="J14" s="54">
        <v>1986670.0</v>
      </c>
      <c r="K14" s="54">
        <v>2057495.0</v>
      </c>
      <c r="L14" s="54">
        <v>2191232.0</v>
      </c>
      <c r="M14" s="55">
        <v>2317601.0</v>
      </c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>
      <c r="A15" s="48">
        <v>13.0</v>
      </c>
      <c r="B15" s="49" t="s">
        <v>21</v>
      </c>
      <c r="C15" s="14">
        <v>1784000.0</v>
      </c>
      <c r="D15" s="53">
        <v>1931180.0</v>
      </c>
      <c r="E15" s="14">
        <v>2099385.0</v>
      </c>
      <c r="F15" s="14">
        <v>2267990.0</v>
      </c>
      <c r="G15" s="14">
        <v>2460997.0</v>
      </c>
      <c r="H15" s="54">
        <v>2460996.0</v>
      </c>
      <c r="I15" s="54">
        <v>2501203.0</v>
      </c>
      <c r="J15" s="54">
        <v>2661280.0</v>
      </c>
      <c r="K15" s="54">
        <v>2727812.0</v>
      </c>
      <c r="L15" s="54">
        <v>2905119.0</v>
      </c>
      <c r="M15" s="55">
        <v>3100881.4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>
      <c r="A16" s="48">
        <v>14.0</v>
      </c>
      <c r="B16" s="49" t="s">
        <v>22</v>
      </c>
      <c r="C16" s="53">
        <v>1265000.0</v>
      </c>
      <c r="D16" s="53">
        <v>1367000.0</v>
      </c>
      <c r="E16" s="14">
        <v>1486065.0</v>
      </c>
      <c r="F16" s="14">
        <v>1605396.0</v>
      </c>
      <c r="G16" s="14">
        <v>1742015.0</v>
      </c>
      <c r="H16" s="54">
        <v>1798979.0</v>
      </c>
      <c r="I16" s="54">
        <v>1812935.0</v>
      </c>
      <c r="J16" s="54">
        <v>1958169.0</v>
      </c>
      <c r="K16" s="54">
        <v>2036947.0</v>
      </c>
      <c r="L16" s="54">
        <v>2169348.0</v>
      </c>
      <c r="M16" s="55">
        <v>2327386.07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>
      <c r="A17" s="48">
        <v>15.0</v>
      </c>
      <c r="B17" s="49" t="s">
        <v>23</v>
      </c>
      <c r="C17" s="53">
        <v>1237700.0</v>
      </c>
      <c r="D17" s="53">
        <v>1337645.0</v>
      </c>
      <c r="E17" s="14">
        <v>1454154.0</v>
      </c>
      <c r="F17" s="14">
        <v>1570923.0</v>
      </c>
      <c r="G17" s="14">
        <v>1704608.0</v>
      </c>
      <c r="H17" s="54">
        <v>1765000.0</v>
      </c>
      <c r="I17" s="54">
        <v>1840915.0</v>
      </c>
      <c r="J17" s="54">
        <v>1981782.0</v>
      </c>
      <c r="K17" s="54">
        <v>2125897.0</v>
      </c>
      <c r="L17" s="54">
        <v>2264080.0</v>
      </c>
      <c r="M17" s="55">
        <v>2417495.0</v>
      </c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>
      <c r="A18" s="48">
        <v>16.0</v>
      </c>
      <c r="B18" s="49" t="s">
        <v>24</v>
      </c>
      <c r="C18" s="53">
        <v>1273490.0</v>
      </c>
      <c r="D18" s="53">
        <v>1388000.0</v>
      </c>
      <c r="E18" s="14">
        <v>1508895.0</v>
      </c>
      <c r="F18" s="14">
        <v>1630059.0</v>
      </c>
      <c r="G18" s="14">
        <v>1768777.0</v>
      </c>
      <c r="H18" s="54">
        <v>1868777.0</v>
      </c>
      <c r="I18" s="54">
        <v>1891567.0</v>
      </c>
      <c r="J18" s="54">
        <v>2040244.0</v>
      </c>
      <c r="K18" s="54">
        <v>2165244.0</v>
      </c>
      <c r="L18" s="54">
        <v>2305984.0</v>
      </c>
      <c r="M18" s="55">
        <v>2446880.0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>
      <c r="A19" s="48">
        <v>17.0</v>
      </c>
      <c r="B19" s="49" t="s">
        <v>25</v>
      </c>
      <c r="C19" s="14">
        <v>1807600.0</v>
      </c>
      <c r="D19" s="53">
        <v>1956727.0</v>
      </c>
      <c r="E19" s="14">
        <v>2127157.0</v>
      </c>
      <c r="F19" s="14">
        <v>2297969.0</v>
      </c>
      <c r="G19" s="14">
        <v>2494000.0</v>
      </c>
      <c r="H19" s="54">
        <v>2494000.0</v>
      </c>
      <c r="I19" s="54">
        <v>2516971.0</v>
      </c>
      <c r="J19" s="54">
        <v>2713672.0</v>
      </c>
      <c r="K19" s="54">
        <v>2813672.0</v>
      </c>
      <c r="L19" s="54">
        <v>2996560.0</v>
      </c>
      <c r="M19" s="55">
        <v>3207459.0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>
      <c r="A20" s="48">
        <v>18.0</v>
      </c>
      <c r="B20" s="49" t="s">
        <v>26</v>
      </c>
      <c r="C20" s="14">
        <v>1482950.0</v>
      </c>
      <c r="D20" s="53">
        <v>1631245.0</v>
      </c>
      <c r="E20" s="14">
        <v>1825000.0</v>
      </c>
      <c r="F20" s="14">
        <v>2012610.0</v>
      </c>
      <c r="G20" s="14">
        <v>2183883.0</v>
      </c>
      <c r="H20" s="54">
        <v>2183883.0</v>
      </c>
      <c r="I20" s="54">
        <v>2207212.0</v>
      </c>
      <c r="J20" s="54">
        <v>2371407.0</v>
      </c>
      <c r="K20" s="54">
        <v>2444067.0</v>
      </c>
      <c r="L20" s="54">
        <v>2602931.0</v>
      </c>
      <c r="M20" s="55">
        <v>2673861.0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ht="15.75" customHeight="1">
      <c r="A21" s="48">
        <v>19.0</v>
      </c>
      <c r="B21" s="49" t="s">
        <v>27</v>
      </c>
      <c r="C21" s="14">
        <v>1425000.0</v>
      </c>
      <c r="D21" s="53">
        <v>1650000.0</v>
      </c>
      <c r="E21" s="14">
        <v>1660000.0</v>
      </c>
      <c r="F21" s="14">
        <v>1795000.0</v>
      </c>
      <c r="G21" s="14">
        <v>1950000.0</v>
      </c>
      <c r="H21" s="54">
        <v>1950000.0</v>
      </c>
      <c r="I21" s="54">
        <v>1975000.0</v>
      </c>
      <c r="J21" s="54">
        <v>2123994.0</v>
      </c>
      <c r="K21" s="54">
        <v>2186826.0</v>
      </c>
      <c r="L21" s="54">
        <v>2328969.0</v>
      </c>
      <c r="M21" s="55">
        <v>2455898.0</v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ht="15.75" customHeight="1">
      <c r="A22" s="48">
        <v>20.0</v>
      </c>
      <c r="B22" s="49" t="s">
        <v>28</v>
      </c>
      <c r="C22" s="14">
        <v>1739400.0</v>
      </c>
      <c r="D22" s="53">
        <v>1882900.0</v>
      </c>
      <c r="E22" s="14">
        <v>2046900.0</v>
      </c>
      <c r="F22" s="14">
        <v>2211500.0</v>
      </c>
      <c r="G22" s="14">
        <v>2399699.0</v>
      </c>
      <c r="H22" s="54">
        <v>2399698.0</v>
      </c>
      <c r="I22" s="54">
        <v>2434328.0</v>
      </c>
      <c r="J22" s="54">
        <v>2608601.0</v>
      </c>
      <c r="K22" s="54">
        <v>2702616.0</v>
      </c>
      <c r="L22" s="54">
        <v>2878286.0</v>
      </c>
      <c r="M22" s="55">
        <v>3054552.0</v>
      </c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ht="15.75" customHeight="1">
      <c r="A23" s="48">
        <v>21.0</v>
      </c>
      <c r="B23" s="49" t="s">
        <v>29</v>
      </c>
      <c r="C23" s="14">
        <v>2057528.0</v>
      </c>
      <c r="D23" s="53">
        <v>2222986.0</v>
      </c>
      <c r="E23" s="14">
        <v>2421305.0</v>
      </c>
      <c r="F23" s="14">
        <v>2663435.0</v>
      </c>
      <c r="G23" s="14">
        <v>2903145.0</v>
      </c>
      <c r="H23" s="54">
        <v>2903144.0</v>
      </c>
      <c r="I23" s="54">
        <v>2922516.0</v>
      </c>
      <c r="J23" s="54">
        <v>3181013.0</v>
      </c>
      <c r="K23" s="54">
        <v>3261616.0</v>
      </c>
      <c r="L23" s="54">
        <v>3473621.0</v>
      </c>
      <c r="M23" s="55">
        <v>3686138.0</v>
      </c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ht="15.75" customHeight="1">
      <c r="A24" s="48">
        <v>22.0</v>
      </c>
      <c r="B24" s="49" t="s">
        <v>30</v>
      </c>
      <c r="C24" s="14">
        <v>2085050.0</v>
      </c>
      <c r="D24" s="53">
        <v>2258000.0</v>
      </c>
      <c r="E24" s="14">
        <v>2454671.0</v>
      </c>
      <c r="F24" s="14">
        <v>2651782.0</v>
      </c>
      <c r="G24" s="14">
        <v>2877449.0</v>
      </c>
      <c r="H24" s="54">
        <v>2877448.0</v>
      </c>
      <c r="I24" s="54">
        <v>2906473.0</v>
      </c>
      <c r="J24" s="54">
        <v>3149977.0</v>
      </c>
      <c r="K24" s="54">
        <v>3282812.0</v>
      </c>
      <c r="L24" s="54">
        <v>3496194.0</v>
      </c>
      <c r="M24" s="55">
        <v>3725000.0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ht="15.75" customHeight="1">
      <c r="A25" s="48">
        <v>23.0</v>
      </c>
      <c r="B25" s="49" t="s">
        <v>31</v>
      </c>
      <c r="C25" s="14">
        <v>2161253.0</v>
      </c>
      <c r="D25" s="53">
        <v>2339556.0</v>
      </c>
      <c r="E25" s="14">
        <v>2543332.0</v>
      </c>
      <c r="F25" s="14">
        <v>2747561.0</v>
      </c>
      <c r="G25" s="14">
        <v>2981379.0</v>
      </c>
      <c r="H25" s="54">
        <v>2981378.0</v>
      </c>
      <c r="I25" s="54">
        <v>3014497.0</v>
      </c>
      <c r="J25" s="54">
        <v>3201396.0</v>
      </c>
      <c r="K25" s="54">
        <v>3360858.0</v>
      </c>
      <c r="L25" s="54">
        <v>3579313.0</v>
      </c>
      <c r="M25" s="55">
        <v>3762431.0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ht="15.75" customHeight="1">
      <c r="A26" s="48">
        <v>24.0</v>
      </c>
      <c r="B26" s="49" t="s">
        <v>32</v>
      </c>
      <c r="C26" s="14">
        <v>2175340.0</v>
      </c>
      <c r="D26" s="53">
        <v>2358800.0</v>
      </c>
      <c r="E26" s="14">
        <v>2559903.0</v>
      </c>
      <c r="F26" s="14">
        <v>2765463.0</v>
      </c>
      <c r="G26" s="14">
        <v>3000804.0</v>
      </c>
      <c r="H26" s="54">
        <v>3000804.0</v>
      </c>
      <c r="I26" s="54">
        <v>3016738.0</v>
      </c>
      <c r="J26" s="54">
        <v>3251702.0</v>
      </c>
      <c r="K26" s="54">
        <v>3361653.0</v>
      </c>
      <c r="L26" s="54">
        <v>3580160.0</v>
      </c>
      <c r="M26" s="55">
        <v>3775243.0</v>
      </c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ht="15.75" customHeight="1">
      <c r="A27" s="48">
        <v>25.0</v>
      </c>
      <c r="B27" s="49" t="s">
        <v>33</v>
      </c>
      <c r="C27" s="14">
        <v>2400000.0</v>
      </c>
      <c r="D27" s="53">
        <v>2598000.0</v>
      </c>
      <c r="E27" s="14">
        <v>2824286.0</v>
      </c>
      <c r="F27" s="14">
        <v>3051076.0</v>
      </c>
      <c r="G27" s="14">
        <v>3310723.0</v>
      </c>
      <c r="H27" s="54">
        <v>3310723.0</v>
      </c>
      <c r="I27" s="54">
        <v>3310723.0</v>
      </c>
      <c r="J27" s="54">
        <v>3485000.0</v>
      </c>
      <c r="K27" s="54">
        <v>3545000.0</v>
      </c>
      <c r="L27" s="54">
        <v>3775425.0</v>
      </c>
      <c r="M27" s="55">
        <v>4002630.0</v>
      </c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ht="15.75" customHeight="1">
      <c r="A28" s="48">
        <v>26.0</v>
      </c>
      <c r="B28" s="49" t="s">
        <v>34</v>
      </c>
      <c r="C28" s="14">
        <v>1875000.0</v>
      </c>
      <c r="D28" s="53">
        <v>2030000.0</v>
      </c>
      <c r="E28" s="14">
        <v>2206813.0</v>
      </c>
      <c r="F28" s="14">
        <v>2384020.0</v>
      </c>
      <c r="G28" s="14">
        <v>2788826.0</v>
      </c>
      <c r="H28" s="54">
        <v>2788826.0</v>
      </c>
      <c r="I28" s="54">
        <v>2800580.0</v>
      </c>
      <c r="J28" s="54">
        <v>2989350.0</v>
      </c>
      <c r="K28" s="54">
        <v>3025100.0</v>
      </c>
      <c r="L28" s="54">
        <v>3221731.0</v>
      </c>
      <c r="M28" s="55">
        <v>3405144.0</v>
      </c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ht="15.75" customHeight="1">
      <c r="A29" s="48">
        <v>27.0</v>
      </c>
      <c r="B29" s="49" t="s">
        <v>35</v>
      </c>
      <c r="C29" s="14">
        <v>1670000.0</v>
      </c>
      <c r="D29" s="53">
        <v>1807775.0</v>
      </c>
      <c r="E29" s="14">
        <v>1965232.0</v>
      </c>
      <c r="F29" s="14">
        <v>2123040.0</v>
      </c>
      <c r="G29" s="14">
        <v>2303711.0</v>
      </c>
      <c r="H29" s="54">
        <v>2303711.0</v>
      </c>
      <c r="I29" s="54">
        <v>2390739.0</v>
      </c>
      <c r="J29" s="54">
        <v>2599546.0</v>
      </c>
      <c r="K29" s="54">
        <v>2736698.0</v>
      </c>
      <c r="L29" s="54">
        <v>2914583.0</v>
      </c>
      <c r="M29" s="55">
        <v>3179565.0</v>
      </c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ht="15.75" customHeight="1">
      <c r="A30" s="48">
        <v>28.0</v>
      </c>
      <c r="B30" s="49" t="s">
        <v>36</v>
      </c>
      <c r="C30" s="14">
        <v>2250000.0</v>
      </c>
      <c r="D30" s="53">
        <v>2500000.0</v>
      </c>
      <c r="E30" s="14">
        <v>2647767.0</v>
      </c>
      <c r="F30" s="14">
        <v>2860382.0</v>
      </c>
      <c r="G30" s="14">
        <v>3103800.0</v>
      </c>
      <c r="H30" s="54">
        <v>3165876.0</v>
      </c>
      <c r="I30" s="54">
        <v>3165876.0</v>
      </c>
      <c r="J30" s="54">
        <v>3385145.0</v>
      </c>
      <c r="K30" s="54">
        <v>3434298.0</v>
      </c>
      <c r="L30" s="54">
        <v>3657527.0</v>
      </c>
      <c r="M30" s="55">
        <v>3921088.0</v>
      </c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ht="15.75" customHeight="1">
      <c r="A31" s="48">
        <v>29.0</v>
      </c>
      <c r="B31" s="49" t="s">
        <v>37</v>
      </c>
      <c r="C31" s="14">
        <v>1864000.0</v>
      </c>
      <c r="D31" s="53">
        <v>2017780.0</v>
      </c>
      <c r="E31" s="14">
        <v>2193530.0</v>
      </c>
      <c r="F31" s="14">
        <v>2381000.0</v>
      </c>
      <c r="G31" s="14">
        <v>2678863.0</v>
      </c>
      <c r="H31" s="54">
        <v>2678863.0</v>
      </c>
      <c r="I31" s="54">
        <v>2678863.0</v>
      </c>
      <c r="J31" s="54">
        <v>2871794.0</v>
      </c>
      <c r="K31" s="54">
        <v>2914958.0</v>
      </c>
      <c r="L31" s="54">
        <v>3104430.0</v>
      </c>
      <c r="M31" s="55">
        <v>3315934.0</v>
      </c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ht="15.75" customHeight="1">
      <c r="A32" s="48">
        <v>30.0</v>
      </c>
      <c r="B32" s="49" t="s">
        <v>38</v>
      </c>
      <c r="C32" s="14">
        <v>1850000.0</v>
      </c>
      <c r="D32" s="53">
        <v>2002625.0</v>
      </c>
      <c r="E32" s="14">
        <v>2177052.0</v>
      </c>
      <c r="F32" s="14">
        <v>2351870.0</v>
      </c>
      <c r="G32" s="14">
        <v>2552015.0</v>
      </c>
      <c r="H32" s="54">
        <v>2552014.0</v>
      </c>
      <c r="I32" s="54">
        <v>2576016.0</v>
      </c>
      <c r="J32" s="54">
        <v>2758948.0</v>
      </c>
      <c r="K32" s="54">
        <v>2885964.0</v>
      </c>
      <c r="L32" s="54">
        <v>3073551.0</v>
      </c>
      <c r="M32" s="55">
        <v>3306496.18</v>
      </c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ht="15.75" customHeight="1">
      <c r="A33" s="48">
        <v>31.0</v>
      </c>
      <c r="B33" s="49" t="s">
        <v>39</v>
      </c>
      <c r="C33" s="14">
        <v>1775000.0</v>
      </c>
      <c r="D33" s="53">
        <v>1925000.0</v>
      </c>
      <c r="E33" s="14">
        <v>2222220.0</v>
      </c>
      <c r="F33" s="14">
        <v>2400664.0</v>
      </c>
      <c r="G33" s="14">
        <v>2604961.0</v>
      </c>
      <c r="H33" s="54">
        <v>2604961.0</v>
      </c>
      <c r="I33" s="54">
        <v>2619312.0</v>
      </c>
      <c r="J33" s="54">
        <v>2812827.0</v>
      </c>
      <c r="K33" s="54">
        <v>2949953.0</v>
      </c>
      <c r="L33" s="54">
        <v>3141699.0</v>
      </c>
      <c r="M33" s="55">
        <v>3334490.0</v>
      </c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ht="15.75" customHeight="1">
      <c r="A34" s="48">
        <v>32.0</v>
      </c>
      <c r="B34" s="49" t="s">
        <v>40</v>
      </c>
      <c r="C34" s="14">
        <v>1681266.0</v>
      </c>
      <c r="D34" s="53">
        <v>1975000.0</v>
      </c>
      <c r="E34" s="14">
        <v>2320803.0</v>
      </c>
      <c r="F34" s="14">
        <v>2508091.0</v>
      </c>
      <c r="G34" s="14">
        <v>2721530.0</v>
      </c>
      <c r="H34" s="54">
        <v>2721530.0</v>
      </c>
      <c r="I34" s="54">
        <v>2862231.0</v>
      </c>
      <c r="J34" s="54">
        <v>2976720.0</v>
      </c>
      <c r="K34" s="54">
        <v>3200000.0</v>
      </c>
      <c r="L34" s="54">
        <v>3408000.0</v>
      </c>
      <c r="M34" s="55">
        <v>3510240.0</v>
      </c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ht="15.75" customHeight="1">
      <c r="A35" s="48">
        <v>33.0</v>
      </c>
      <c r="B35" s="7" t="s">
        <v>41</v>
      </c>
      <c r="C35" s="14">
        <v>2435000.0</v>
      </c>
      <c r="D35" s="53">
        <v>2663646.0</v>
      </c>
      <c r="E35" s="14">
        <v>3000000.0</v>
      </c>
      <c r="F35" s="14">
        <v>3240900.0</v>
      </c>
      <c r="G35" s="14">
        <v>3516700.0</v>
      </c>
      <c r="H35" s="54">
        <v>3516700.0</v>
      </c>
      <c r="I35" s="54">
        <v>3561932.0</v>
      </c>
      <c r="J35" s="54">
        <v>3864696.0</v>
      </c>
      <c r="K35" s="54">
        <v>4024270.0</v>
      </c>
      <c r="L35" s="54">
        <v>4285848.0</v>
      </c>
      <c r="M35" s="55">
        <v>4436283.0</v>
      </c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ht="15.75" customHeight="1">
      <c r="A36" s="48">
        <v>34.0</v>
      </c>
      <c r="B36" s="7" t="s">
        <v>42</v>
      </c>
      <c r="C36" s="14">
        <v>2237000.0</v>
      </c>
      <c r="D36" s="53">
        <v>2416855.0</v>
      </c>
      <c r="E36" s="14">
        <v>2667000.0</v>
      </c>
      <c r="F36" s="14">
        <v>2934500.0</v>
      </c>
      <c r="G36" s="14">
        <v>3134600.0</v>
      </c>
      <c r="H36" s="54">
        <v>3134600.0</v>
      </c>
      <c r="I36" s="54">
        <v>3200000.0</v>
      </c>
      <c r="J36" s="54">
        <v>3282000.0</v>
      </c>
      <c r="K36" s="54">
        <v>3392000.0</v>
      </c>
      <c r="L36" s="54">
        <v>3615000.0</v>
      </c>
      <c r="M36" s="55">
        <v>3841000.0</v>
      </c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ht="15.75" customHeight="1">
      <c r="A37" s="48">
        <v>35.0</v>
      </c>
      <c r="B37" s="7" t="s">
        <v>43</v>
      </c>
      <c r="C37" s="14"/>
      <c r="D37" s="53"/>
      <c r="E37" s="14"/>
      <c r="F37" s="14"/>
      <c r="G37" s="14"/>
      <c r="H37" s="54"/>
      <c r="I37" s="54"/>
      <c r="J37" s="54"/>
      <c r="K37" s="54">
        <v>3293500.0</v>
      </c>
      <c r="L37" s="54">
        <v>3614000.0</v>
      </c>
      <c r="M37" s="55">
        <v>3766000.0</v>
      </c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ht="15.75" customHeight="1">
      <c r="A38" s="48">
        <v>36.0</v>
      </c>
      <c r="B38" s="7" t="s">
        <v>44</v>
      </c>
      <c r="C38" s="14"/>
      <c r="D38" s="53"/>
      <c r="E38" s="14"/>
      <c r="F38" s="14"/>
      <c r="G38" s="14"/>
      <c r="H38" s="54"/>
      <c r="I38" s="54"/>
      <c r="J38" s="54"/>
      <c r="K38" s="54">
        <v>4024270.0</v>
      </c>
      <c r="L38" s="54">
        <v>4285848.0</v>
      </c>
      <c r="M38" s="55">
        <v>4508100.0</v>
      </c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ht="15.75" customHeight="1">
      <c r="A39" s="48">
        <v>37.0</v>
      </c>
      <c r="B39" s="7" t="s">
        <v>45</v>
      </c>
      <c r="C39" s="14"/>
      <c r="D39" s="53"/>
      <c r="E39" s="14"/>
      <c r="F39" s="14"/>
      <c r="G39" s="14"/>
      <c r="H39" s="54"/>
      <c r="I39" s="54"/>
      <c r="J39" s="54"/>
      <c r="K39" s="54">
        <v>4024270.0</v>
      </c>
      <c r="L39" s="54">
        <v>4285848.0</v>
      </c>
      <c r="M39" s="55">
        <v>4285848.0</v>
      </c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ht="15.75" customHeight="1">
      <c r="A40" s="48">
        <v>38.0</v>
      </c>
      <c r="B40" s="7" t="s">
        <v>46</v>
      </c>
      <c r="C40" s="14"/>
      <c r="D40" s="53"/>
      <c r="E40" s="14"/>
      <c r="F40" s="14"/>
      <c r="G40" s="14"/>
      <c r="H40" s="54"/>
      <c r="I40" s="54"/>
      <c r="J40" s="54"/>
      <c r="K40" s="54">
        <v>4024270.0</v>
      </c>
      <c r="L40" s="54">
        <v>4285850.0</v>
      </c>
      <c r="M40" s="55">
        <v>4508714.0</v>
      </c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ht="15.75" customHeight="1">
      <c r="A41" s="48">
        <v>39.0</v>
      </c>
      <c r="B41" s="49" t="s">
        <v>47</v>
      </c>
      <c r="C41" s="14">
        <v>1997819.0</v>
      </c>
      <c r="D41" s="54">
        <f t="shared" ref="D41:J41" si="1">average(D3:D36)</f>
        <v>2079324.353</v>
      </c>
      <c r="E41" s="54">
        <f t="shared" si="1"/>
        <v>2268874.235</v>
      </c>
      <c r="F41" s="54">
        <f t="shared" si="1"/>
        <v>2455662.206</v>
      </c>
      <c r="G41" s="54">
        <f t="shared" si="1"/>
        <v>2672370.824</v>
      </c>
      <c r="H41" s="54">
        <f t="shared" si="1"/>
        <v>2684743.059</v>
      </c>
      <c r="I41" s="54">
        <f t="shared" si="1"/>
        <v>2725504.765</v>
      </c>
      <c r="J41" s="54">
        <f t="shared" si="1"/>
        <v>2922769.471</v>
      </c>
      <c r="K41" s="54">
        <f t="shared" ref="K41:L41" si="2">average(K3:K40)</f>
        <v>3110688.711</v>
      </c>
      <c r="L41" s="54">
        <f t="shared" si="2"/>
        <v>3315750.132</v>
      </c>
      <c r="M41" s="55">
        <f>AVERAGE(M3:M40)</f>
        <v>3508714.438</v>
      </c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ht="15.75" customHeight="1">
      <c r="A42" s="42"/>
      <c r="B42" s="6"/>
      <c r="C42" s="6"/>
      <c r="E42" s="6"/>
      <c r="F42" s="6"/>
      <c r="G42" s="6"/>
      <c r="H42" s="6"/>
      <c r="I42" s="6"/>
      <c r="J42" s="6"/>
      <c r="K42" s="6"/>
      <c r="L42" s="5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ht="15.75" customHeight="1">
      <c r="A43" s="42"/>
      <c r="B43" s="6"/>
      <c r="C43" s="6"/>
      <c r="D43" s="6"/>
      <c r="E43" s="6"/>
      <c r="F43" s="6"/>
      <c r="G43" s="6"/>
      <c r="H43" s="6"/>
      <c r="I43" s="6"/>
      <c r="J43" s="6"/>
      <c r="K43" s="6"/>
      <c r="L43" s="5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ht="15.75" customHeight="1">
      <c r="A44" s="42"/>
      <c r="B44" s="6"/>
      <c r="C44" s="6"/>
      <c r="D44" s="6"/>
      <c r="E44" s="6"/>
      <c r="F44" s="6"/>
      <c r="G44" s="6"/>
      <c r="H44" s="6"/>
      <c r="I44" s="6"/>
      <c r="J44" s="6"/>
      <c r="K44" s="6"/>
      <c r="L44" s="5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ht="15.75" customHeight="1">
      <c r="A45" s="42"/>
      <c r="B45" s="6"/>
      <c r="C45" s="6"/>
      <c r="D45" s="6"/>
      <c r="E45" s="6"/>
      <c r="F45" s="6"/>
      <c r="G45" s="6"/>
      <c r="H45" s="6"/>
      <c r="I45" s="6"/>
      <c r="J45" s="6"/>
      <c r="K45" s="6"/>
      <c r="L45" s="5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ht="15.75" customHeight="1">
      <c r="A46" s="42"/>
      <c r="B46" s="6"/>
      <c r="C46" s="6"/>
      <c r="D46" s="6"/>
      <c r="E46" s="6"/>
      <c r="F46" s="6"/>
      <c r="G46" s="6"/>
      <c r="H46" s="6"/>
      <c r="I46" s="6"/>
      <c r="J46" s="6"/>
      <c r="K46" s="6"/>
      <c r="L46" s="5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ht="15.75" customHeight="1">
      <c r="A47" s="42"/>
      <c r="B47" s="6"/>
      <c r="C47" s="6"/>
      <c r="D47" s="6"/>
      <c r="E47" s="6"/>
      <c r="F47" s="6"/>
      <c r="G47" s="6"/>
      <c r="H47" s="6"/>
      <c r="I47" s="6"/>
      <c r="J47" s="6"/>
      <c r="K47" s="6"/>
      <c r="L47" s="5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ht="15.75" customHeight="1">
      <c r="A48" s="42"/>
      <c r="B48" s="6"/>
      <c r="C48" s="6"/>
      <c r="D48" s="6"/>
      <c r="E48" s="6"/>
      <c r="F48" s="6"/>
      <c r="G48" s="6"/>
      <c r="H48" s="6"/>
      <c r="I48" s="6"/>
      <c r="J48" s="6"/>
      <c r="K48" s="6"/>
      <c r="L48" s="5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ht="15.75" customHeight="1">
      <c r="A49" s="42"/>
      <c r="B49" s="6"/>
      <c r="C49" s="6"/>
      <c r="D49" s="6"/>
      <c r="E49" s="6"/>
      <c r="F49" s="6"/>
      <c r="G49" s="6"/>
      <c r="H49" s="6"/>
      <c r="I49" s="6"/>
      <c r="J49" s="6"/>
      <c r="K49" s="6"/>
      <c r="L49" s="5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ht="15.75" customHeight="1">
      <c r="A50" s="42"/>
      <c r="B50" s="6"/>
      <c r="C50" s="6"/>
      <c r="D50" s="6"/>
      <c r="E50" s="6"/>
      <c r="F50" s="6"/>
      <c r="G50" s="6"/>
      <c r="H50" s="6"/>
      <c r="I50" s="6"/>
      <c r="J50" s="6"/>
      <c r="K50" s="6"/>
      <c r="L50" s="5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ht="15.75" customHeight="1">
      <c r="A51" s="42"/>
      <c r="B51" s="6"/>
      <c r="C51" s="6"/>
      <c r="D51" s="6"/>
      <c r="E51" s="6"/>
      <c r="F51" s="6"/>
      <c r="G51" s="6"/>
      <c r="H51" s="6"/>
      <c r="I51" s="6"/>
      <c r="J51" s="6"/>
      <c r="K51" s="6"/>
      <c r="L51" s="5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ht="15.75" customHeight="1">
      <c r="A52" s="42"/>
      <c r="B52" s="6"/>
      <c r="C52" s="6"/>
      <c r="D52" s="6"/>
      <c r="E52" s="6"/>
      <c r="F52" s="6"/>
      <c r="G52" s="6"/>
      <c r="H52" s="6"/>
      <c r="I52" s="6"/>
      <c r="J52" s="6"/>
      <c r="K52" s="6"/>
      <c r="L52" s="5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ht="15.75" customHeight="1">
      <c r="A53" s="42"/>
      <c r="B53" s="6"/>
      <c r="C53" s="6"/>
      <c r="D53" s="6"/>
      <c r="E53" s="6"/>
      <c r="F53" s="6"/>
      <c r="G53" s="6"/>
      <c r="H53" s="6"/>
      <c r="I53" s="6"/>
      <c r="J53" s="6"/>
      <c r="K53" s="6"/>
      <c r="L53" s="5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ht="15.75" customHeight="1">
      <c r="A54" s="42"/>
      <c r="B54" s="6"/>
      <c r="C54" s="6"/>
      <c r="D54" s="6"/>
      <c r="E54" s="6"/>
      <c r="F54" s="6"/>
      <c r="G54" s="6"/>
      <c r="H54" s="6"/>
      <c r="I54" s="6"/>
      <c r="J54" s="6"/>
      <c r="K54" s="6"/>
      <c r="L54" s="5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ht="15.75" customHeight="1">
      <c r="A55" s="42"/>
      <c r="B55" s="6"/>
      <c r="C55" s="6"/>
      <c r="D55" s="6"/>
      <c r="E55" s="6"/>
      <c r="F55" s="6"/>
      <c r="G55" s="6"/>
      <c r="H55" s="6"/>
      <c r="I55" s="6"/>
      <c r="J55" s="6"/>
      <c r="K55" s="6"/>
      <c r="L55" s="5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ht="15.75" customHeight="1">
      <c r="A56" s="42"/>
      <c r="B56" s="6"/>
      <c r="C56" s="6"/>
      <c r="D56" s="6"/>
      <c r="E56" s="6"/>
      <c r="F56" s="6"/>
      <c r="G56" s="6"/>
      <c r="H56" s="6"/>
      <c r="I56" s="6"/>
      <c r="J56" s="6"/>
      <c r="K56" s="6"/>
      <c r="L56" s="5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ht="15.75" customHeight="1">
      <c r="A57" s="42"/>
      <c r="B57" s="6"/>
      <c r="C57" s="6"/>
      <c r="D57" s="6"/>
      <c r="E57" s="6"/>
      <c r="F57" s="6"/>
      <c r="G57" s="6"/>
      <c r="H57" s="6"/>
      <c r="I57" s="6"/>
      <c r="J57" s="6"/>
      <c r="K57" s="6"/>
      <c r="L57" s="5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ht="15.75" customHeight="1">
      <c r="A58" s="42"/>
      <c r="B58" s="6"/>
      <c r="C58" s="6"/>
      <c r="D58" s="6"/>
      <c r="E58" s="6"/>
      <c r="F58" s="6"/>
      <c r="G58" s="6"/>
      <c r="H58" s="6"/>
      <c r="I58" s="6"/>
      <c r="J58" s="6"/>
      <c r="K58" s="6"/>
      <c r="L58" s="5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ht="15.75" customHeight="1">
      <c r="A59" s="42"/>
      <c r="B59" s="6"/>
      <c r="C59" s="6"/>
      <c r="D59" s="6"/>
      <c r="E59" s="6"/>
      <c r="F59" s="6"/>
      <c r="G59" s="6"/>
      <c r="H59" s="6"/>
      <c r="I59" s="6"/>
      <c r="J59" s="6"/>
      <c r="K59" s="6"/>
      <c r="L59" s="5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ht="15.75" customHeight="1">
      <c r="A60" s="42"/>
      <c r="B60" s="6"/>
      <c r="C60" s="6"/>
      <c r="D60" s="6"/>
      <c r="E60" s="6"/>
      <c r="F60" s="6"/>
      <c r="G60" s="6"/>
      <c r="H60" s="6"/>
      <c r="I60" s="6"/>
      <c r="J60" s="6"/>
      <c r="K60" s="6"/>
      <c r="L60" s="5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ht="15.75" customHeight="1">
      <c r="A61" s="42"/>
      <c r="B61" s="6"/>
      <c r="C61" s="6"/>
      <c r="D61" s="6"/>
      <c r="E61" s="6"/>
      <c r="F61" s="6"/>
      <c r="G61" s="6"/>
      <c r="H61" s="6"/>
      <c r="I61" s="6"/>
      <c r="J61" s="6"/>
      <c r="K61" s="6"/>
      <c r="L61" s="5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ht="15.75" customHeight="1">
      <c r="A62" s="42"/>
      <c r="B62" s="6"/>
      <c r="C62" s="6"/>
      <c r="D62" s="6"/>
      <c r="E62" s="6"/>
      <c r="F62" s="6"/>
      <c r="G62" s="6"/>
      <c r="H62" s="6"/>
      <c r="I62" s="6"/>
      <c r="J62" s="6"/>
      <c r="K62" s="6"/>
      <c r="L62" s="5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ht="15.75" customHeight="1">
      <c r="A63" s="42"/>
      <c r="B63" s="6"/>
      <c r="C63" s="6"/>
      <c r="D63" s="6"/>
      <c r="E63" s="6"/>
      <c r="F63" s="6"/>
      <c r="G63" s="6"/>
      <c r="H63" s="6"/>
      <c r="I63" s="6"/>
      <c r="J63" s="6"/>
      <c r="K63" s="6"/>
      <c r="L63" s="5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ht="15.75" customHeight="1">
      <c r="A64" s="42"/>
      <c r="B64" s="6"/>
      <c r="C64" s="6"/>
      <c r="D64" s="6"/>
      <c r="E64" s="6"/>
      <c r="F64" s="6"/>
      <c r="G64" s="6"/>
      <c r="H64" s="6"/>
      <c r="I64" s="6"/>
      <c r="J64" s="6"/>
      <c r="K64" s="6"/>
      <c r="L64" s="5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ht="15.75" customHeight="1">
      <c r="A65" s="42"/>
      <c r="B65" s="6"/>
      <c r="C65" s="6"/>
      <c r="D65" s="6"/>
      <c r="E65" s="6"/>
      <c r="F65" s="6"/>
      <c r="G65" s="6"/>
      <c r="H65" s="6"/>
      <c r="I65" s="6"/>
      <c r="J65" s="6"/>
      <c r="K65" s="6"/>
      <c r="L65" s="5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ht="15.75" customHeight="1">
      <c r="A66" s="42"/>
      <c r="B66" s="6"/>
      <c r="C66" s="6"/>
      <c r="D66" s="6"/>
      <c r="E66" s="6"/>
      <c r="F66" s="6"/>
      <c r="G66" s="6"/>
      <c r="H66" s="6"/>
      <c r="I66" s="6"/>
      <c r="J66" s="6"/>
      <c r="K66" s="6"/>
      <c r="L66" s="5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ht="15.75" customHeight="1">
      <c r="A67" s="42"/>
      <c r="B67" s="6"/>
      <c r="C67" s="6"/>
      <c r="D67" s="6"/>
      <c r="E67" s="6"/>
      <c r="F67" s="6"/>
      <c r="G67" s="6"/>
      <c r="H67" s="6"/>
      <c r="I67" s="6"/>
      <c r="J67" s="6"/>
      <c r="K67" s="6"/>
      <c r="L67" s="5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ht="15.75" customHeight="1">
      <c r="A68" s="42"/>
      <c r="B68" s="6"/>
      <c r="C68" s="6"/>
      <c r="D68" s="6"/>
      <c r="E68" s="6"/>
      <c r="F68" s="6"/>
      <c r="G68" s="6"/>
      <c r="H68" s="6"/>
      <c r="I68" s="6"/>
      <c r="J68" s="6"/>
      <c r="K68" s="6"/>
      <c r="L68" s="5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ht="15.75" customHeight="1">
      <c r="A69" s="42"/>
      <c r="B69" s="6"/>
      <c r="C69" s="6"/>
      <c r="D69" s="6"/>
      <c r="E69" s="6"/>
      <c r="F69" s="6"/>
      <c r="G69" s="6"/>
      <c r="H69" s="6"/>
      <c r="I69" s="6"/>
      <c r="J69" s="6"/>
      <c r="K69" s="6"/>
      <c r="L69" s="5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ht="15.75" customHeight="1">
      <c r="A70" s="42"/>
      <c r="B70" s="6"/>
      <c r="C70" s="6"/>
      <c r="D70" s="6"/>
      <c r="E70" s="6"/>
      <c r="F70" s="6"/>
      <c r="G70" s="6"/>
      <c r="H70" s="6"/>
      <c r="I70" s="6"/>
      <c r="J70" s="6"/>
      <c r="K70" s="6"/>
      <c r="L70" s="5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ht="15.75" customHeight="1">
      <c r="A71" s="42"/>
      <c r="B71" s="6"/>
      <c r="C71" s="6"/>
      <c r="D71" s="6"/>
      <c r="E71" s="6"/>
      <c r="F71" s="6"/>
      <c r="G71" s="6"/>
      <c r="H71" s="6"/>
      <c r="I71" s="6"/>
      <c r="J71" s="6"/>
      <c r="K71" s="6"/>
      <c r="L71" s="5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ht="15.75" customHeight="1">
      <c r="A72" s="42"/>
      <c r="B72" s="6"/>
      <c r="C72" s="6"/>
      <c r="D72" s="6"/>
      <c r="E72" s="6"/>
      <c r="F72" s="6"/>
      <c r="G72" s="6"/>
      <c r="H72" s="6"/>
      <c r="I72" s="6"/>
      <c r="J72" s="6"/>
      <c r="K72" s="6"/>
      <c r="L72" s="5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ht="15.75" customHeight="1">
      <c r="A73" s="42"/>
      <c r="B73" s="6"/>
      <c r="C73" s="6"/>
      <c r="D73" s="6"/>
      <c r="E73" s="6"/>
      <c r="F73" s="6"/>
      <c r="G73" s="6"/>
      <c r="H73" s="6"/>
      <c r="I73" s="6"/>
      <c r="J73" s="6"/>
      <c r="K73" s="6"/>
      <c r="L73" s="5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ht="15.75" customHeight="1">
      <c r="A74" s="42"/>
      <c r="B74" s="6"/>
      <c r="C74" s="6"/>
      <c r="D74" s="6"/>
      <c r="E74" s="6"/>
      <c r="F74" s="6"/>
      <c r="G74" s="6"/>
      <c r="H74" s="6"/>
      <c r="I74" s="6"/>
      <c r="J74" s="6"/>
      <c r="K74" s="6"/>
      <c r="L74" s="5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ht="15.75" customHeight="1">
      <c r="A75" s="42"/>
      <c r="B75" s="6"/>
      <c r="C75" s="6"/>
      <c r="D75" s="6"/>
      <c r="E75" s="6"/>
      <c r="F75" s="6"/>
      <c r="G75" s="6"/>
      <c r="H75" s="6"/>
      <c r="I75" s="6"/>
      <c r="J75" s="6"/>
      <c r="K75" s="6"/>
      <c r="L75" s="5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ht="15.75" customHeight="1">
      <c r="A76" s="42"/>
      <c r="B76" s="6"/>
      <c r="C76" s="6"/>
      <c r="D76" s="6"/>
      <c r="E76" s="6"/>
      <c r="F76" s="6"/>
      <c r="G76" s="6"/>
      <c r="H76" s="6"/>
      <c r="I76" s="6"/>
      <c r="J76" s="6"/>
      <c r="K76" s="6"/>
      <c r="L76" s="5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ht="15.75" customHeight="1">
      <c r="A77" s="42"/>
      <c r="B77" s="6"/>
      <c r="C77" s="6"/>
      <c r="D77" s="6"/>
      <c r="E77" s="6"/>
      <c r="F77" s="6"/>
      <c r="G77" s="6"/>
      <c r="H77" s="6"/>
      <c r="I77" s="6"/>
      <c r="J77" s="6"/>
      <c r="K77" s="6"/>
      <c r="L77" s="5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ht="15.75" customHeight="1">
      <c r="A78" s="42"/>
      <c r="B78" s="6"/>
      <c r="C78" s="6"/>
      <c r="D78" s="6"/>
      <c r="E78" s="6"/>
      <c r="F78" s="6"/>
      <c r="G78" s="6"/>
      <c r="H78" s="6"/>
      <c r="I78" s="6"/>
      <c r="J78" s="6"/>
      <c r="K78" s="6"/>
      <c r="L78" s="5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ht="15.75" customHeight="1">
      <c r="A79" s="42"/>
      <c r="B79" s="6"/>
      <c r="C79" s="6"/>
      <c r="D79" s="6"/>
      <c r="E79" s="6"/>
      <c r="F79" s="6"/>
      <c r="G79" s="6"/>
      <c r="H79" s="6"/>
      <c r="I79" s="6"/>
      <c r="J79" s="6"/>
      <c r="K79" s="6"/>
      <c r="L79" s="5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ht="15.75" customHeight="1">
      <c r="A80" s="42"/>
      <c r="B80" s="6"/>
      <c r="C80" s="6"/>
      <c r="D80" s="6"/>
      <c r="E80" s="6"/>
      <c r="F80" s="6"/>
      <c r="G80" s="6"/>
      <c r="H80" s="6"/>
      <c r="I80" s="6"/>
      <c r="J80" s="6"/>
      <c r="K80" s="6"/>
      <c r="L80" s="5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ht="15.75" customHeight="1">
      <c r="A81" s="42"/>
      <c r="B81" s="6"/>
      <c r="C81" s="6"/>
      <c r="D81" s="6"/>
      <c r="E81" s="6"/>
      <c r="F81" s="6"/>
      <c r="G81" s="6"/>
      <c r="H81" s="6"/>
      <c r="I81" s="6"/>
      <c r="J81" s="6"/>
      <c r="K81" s="6"/>
      <c r="L81" s="5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ht="15.75" customHeight="1">
      <c r="A82" s="42"/>
      <c r="B82" s="6"/>
      <c r="C82" s="6"/>
      <c r="D82" s="6"/>
      <c r="E82" s="6"/>
      <c r="F82" s="6"/>
      <c r="G82" s="6"/>
      <c r="H82" s="6"/>
      <c r="I82" s="6"/>
      <c r="J82" s="6"/>
      <c r="K82" s="6"/>
      <c r="L82" s="5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ht="15.75" customHeight="1">
      <c r="A83" s="42"/>
      <c r="B83" s="6"/>
      <c r="C83" s="6"/>
      <c r="D83" s="6"/>
      <c r="E83" s="6"/>
      <c r="F83" s="6"/>
      <c r="G83" s="6"/>
      <c r="H83" s="6"/>
      <c r="I83" s="6"/>
      <c r="J83" s="6"/>
      <c r="K83" s="6"/>
      <c r="L83" s="5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ht="15.75" customHeight="1">
      <c r="A84" s="42"/>
      <c r="B84" s="6"/>
      <c r="C84" s="6"/>
      <c r="D84" s="6"/>
      <c r="E84" s="6"/>
      <c r="F84" s="6"/>
      <c r="G84" s="6"/>
      <c r="H84" s="6"/>
      <c r="I84" s="6"/>
      <c r="J84" s="6"/>
      <c r="K84" s="6"/>
      <c r="L84" s="5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ht="15.75" customHeight="1">
      <c r="A85" s="42"/>
      <c r="B85" s="6"/>
      <c r="C85" s="6"/>
      <c r="D85" s="6"/>
      <c r="E85" s="6"/>
      <c r="F85" s="6"/>
      <c r="G85" s="6"/>
      <c r="H85" s="6"/>
      <c r="I85" s="6"/>
      <c r="J85" s="6"/>
      <c r="K85" s="6"/>
      <c r="L85" s="5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ht="15.75" customHeight="1">
      <c r="A86" s="42"/>
      <c r="B86" s="6"/>
      <c r="C86" s="6"/>
      <c r="D86" s="6"/>
      <c r="E86" s="6"/>
      <c r="F86" s="6"/>
      <c r="G86" s="6"/>
      <c r="H86" s="6"/>
      <c r="I86" s="6"/>
      <c r="J86" s="6"/>
      <c r="K86" s="6"/>
      <c r="L86" s="5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ht="15.75" customHeight="1">
      <c r="A87" s="42"/>
      <c r="B87" s="6"/>
      <c r="C87" s="6"/>
      <c r="D87" s="6"/>
      <c r="E87" s="6"/>
      <c r="F87" s="6"/>
      <c r="G87" s="6"/>
      <c r="H87" s="6"/>
      <c r="I87" s="6"/>
      <c r="J87" s="6"/>
      <c r="K87" s="6"/>
      <c r="L87" s="5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ht="15.75" customHeight="1">
      <c r="A88" s="42"/>
      <c r="B88" s="6"/>
      <c r="C88" s="6"/>
      <c r="D88" s="6"/>
      <c r="E88" s="6"/>
      <c r="F88" s="6"/>
      <c r="G88" s="6"/>
      <c r="H88" s="6"/>
      <c r="I88" s="6"/>
      <c r="J88" s="6"/>
      <c r="K88" s="6"/>
      <c r="L88" s="5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ht="15.75" customHeight="1">
      <c r="A89" s="42"/>
      <c r="B89" s="6"/>
      <c r="C89" s="6"/>
      <c r="D89" s="6"/>
      <c r="E89" s="6"/>
      <c r="F89" s="6"/>
      <c r="G89" s="6"/>
      <c r="H89" s="6"/>
      <c r="I89" s="6"/>
      <c r="J89" s="6"/>
      <c r="K89" s="6"/>
      <c r="L89" s="5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ht="15.75" customHeight="1">
      <c r="A90" s="42"/>
      <c r="B90" s="6"/>
      <c r="C90" s="6"/>
      <c r="D90" s="6"/>
      <c r="E90" s="6"/>
      <c r="F90" s="6"/>
      <c r="G90" s="6"/>
      <c r="H90" s="6"/>
      <c r="I90" s="6"/>
      <c r="J90" s="6"/>
      <c r="K90" s="6"/>
      <c r="L90" s="5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ht="15.75" customHeight="1">
      <c r="A91" s="42"/>
      <c r="B91" s="6"/>
      <c r="C91" s="6"/>
      <c r="D91" s="6"/>
      <c r="E91" s="6"/>
      <c r="F91" s="6"/>
      <c r="G91" s="6"/>
      <c r="H91" s="6"/>
      <c r="I91" s="6"/>
      <c r="J91" s="6"/>
      <c r="K91" s="6"/>
      <c r="L91" s="5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ht="15.75" customHeight="1">
      <c r="A92" s="42"/>
      <c r="B92" s="6"/>
      <c r="C92" s="6"/>
      <c r="D92" s="6"/>
      <c r="E92" s="6"/>
      <c r="F92" s="6"/>
      <c r="G92" s="6"/>
      <c r="H92" s="6"/>
      <c r="I92" s="6"/>
      <c r="J92" s="6"/>
      <c r="K92" s="6"/>
      <c r="L92" s="5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ht="15.75" customHeight="1">
      <c r="A93" s="42"/>
      <c r="B93" s="6"/>
      <c r="C93" s="6"/>
      <c r="D93" s="6"/>
      <c r="E93" s="6"/>
      <c r="F93" s="6"/>
      <c r="G93" s="6"/>
      <c r="H93" s="6"/>
      <c r="I93" s="6"/>
      <c r="J93" s="6"/>
      <c r="K93" s="6"/>
      <c r="L93" s="5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ht="15.75" customHeight="1">
      <c r="A94" s="42"/>
      <c r="B94" s="6"/>
      <c r="C94" s="6"/>
      <c r="D94" s="6"/>
      <c r="E94" s="6"/>
      <c r="F94" s="6"/>
      <c r="G94" s="6"/>
      <c r="H94" s="6"/>
      <c r="I94" s="6"/>
      <c r="J94" s="6"/>
      <c r="K94" s="6"/>
      <c r="L94" s="5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ht="15.75" customHeight="1">
      <c r="A95" s="42"/>
      <c r="B95" s="6"/>
      <c r="C95" s="6"/>
      <c r="D95" s="6"/>
      <c r="E95" s="6"/>
      <c r="F95" s="6"/>
      <c r="G95" s="6"/>
      <c r="H95" s="6"/>
      <c r="I95" s="6"/>
      <c r="J95" s="6"/>
      <c r="K95" s="6"/>
      <c r="L95" s="5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ht="15.75" customHeight="1">
      <c r="A96" s="42"/>
      <c r="B96" s="6"/>
      <c r="C96" s="6"/>
      <c r="D96" s="6"/>
      <c r="E96" s="6"/>
      <c r="F96" s="6"/>
      <c r="G96" s="6"/>
      <c r="H96" s="6"/>
      <c r="I96" s="6"/>
      <c r="J96" s="6"/>
      <c r="K96" s="6"/>
      <c r="L96" s="5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ht="15.75" customHeight="1">
      <c r="A97" s="42"/>
      <c r="B97" s="6"/>
      <c r="C97" s="6"/>
      <c r="D97" s="6"/>
      <c r="E97" s="6"/>
      <c r="F97" s="6"/>
      <c r="G97" s="6"/>
      <c r="H97" s="6"/>
      <c r="I97" s="6"/>
      <c r="J97" s="6"/>
      <c r="K97" s="6"/>
      <c r="L97" s="5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ht="15.75" customHeight="1">
      <c r="A98" s="42"/>
      <c r="B98" s="6"/>
      <c r="C98" s="6"/>
      <c r="D98" s="6"/>
      <c r="E98" s="6"/>
      <c r="F98" s="6"/>
      <c r="G98" s="6"/>
      <c r="H98" s="6"/>
      <c r="I98" s="6"/>
      <c r="J98" s="6"/>
      <c r="K98" s="6"/>
      <c r="L98" s="5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ht="15.75" customHeight="1">
      <c r="A99" s="42"/>
      <c r="B99" s="6"/>
      <c r="C99" s="6"/>
      <c r="D99" s="6"/>
      <c r="E99" s="6"/>
      <c r="F99" s="6"/>
      <c r="G99" s="6"/>
      <c r="H99" s="6"/>
      <c r="I99" s="6"/>
      <c r="J99" s="6"/>
      <c r="K99" s="6"/>
      <c r="L99" s="5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ht="15.75" customHeight="1">
      <c r="A100" s="42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5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ht="15.75" customHeight="1">
      <c r="A101" s="42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5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ht="15.75" customHeight="1">
      <c r="A102" s="42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5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ht="15.75" customHeight="1">
      <c r="A103" s="42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5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ht="15.75" customHeight="1">
      <c r="A104" s="42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5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ht="15.75" customHeight="1">
      <c r="A105" s="42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5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ht="15.75" customHeight="1">
      <c r="A106" s="42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5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ht="15.75" customHeight="1">
      <c r="A107" s="42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5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ht="15.75" customHeight="1">
      <c r="A108" s="42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5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ht="15.75" customHeight="1">
      <c r="A109" s="42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5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ht="15.75" customHeight="1">
      <c r="A110" s="42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5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ht="15.75" customHeight="1">
      <c r="A111" s="42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5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ht="15.75" customHeight="1">
      <c r="A112" s="42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5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ht="15.75" customHeight="1">
      <c r="A113" s="42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5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ht="15.75" customHeight="1">
      <c r="A114" s="42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5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ht="15.75" customHeight="1">
      <c r="A115" s="42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5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ht="15.75" customHeight="1">
      <c r="A116" s="42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5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ht="15.75" customHeight="1">
      <c r="A117" s="42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5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ht="15.75" customHeight="1">
      <c r="A118" s="42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5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ht="15.75" customHeight="1">
      <c r="A119" s="42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5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ht="15.75" customHeight="1">
      <c r="A120" s="42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5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ht="15.75" customHeight="1">
      <c r="A121" s="42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5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ht="15.75" customHeight="1">
      <c r="A122" s="42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5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ht="15.75" customHeight="1">
      <c r="A123" s="42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5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ht="15.75" customHeight="1">
      <c r="A124" s="42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5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ht="15.75" customHeight="1">
      <c r="A125" s="42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5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ht="15.75" customHeight="1">
      <c r="A126" s="42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5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ht="15.75" customHeight="1">
      <c r="A127" s="42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5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ht="15.75" customHeight="1">
      <c r="A128" s="42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5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ht="15.75" customHeight="1">
      <c r="A129" s="42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5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ht="15.75" customHeight="1">
      <c r="A130" s="42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5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ht="15.75" customHeight="1">
      <c r="A131" s="42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5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ht="15.75" customHeight="1">
      <c r="A132" s="42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5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ht="15.75" customHeight="1">
      <c r="A133" s="42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5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ht="15.75" customHeight="1">
      <c r="A134" s="42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5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ht="15.75" customHeight="1">
      <c r="A135" s="42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5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ht="15.75" customHeight="1">
      <c r="A136" s="42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5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ht="15.75" customHeight="1">
      <c r="A137" s="42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5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ht="15.75" customHeight="1">
      <c r="A138" s="42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5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ht="15.75" customHeight="1">
      <c r="A139" s="42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5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ht="15.75" customHeight="1">
      <c r="A140" s="42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5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ht="15.75" customHeight="1">
      <c r="A141" s="42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5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ht="15.75" customHeight="1">
      <c r="A142" s="42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5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ht="15.75" customHeight="1">
      <c r="A143" s="42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5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ht="15.75" customHeight="1">
      <c r="A144" s="42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5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ht="15.75" customHeight="1">
      <c r="A145" s="42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5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ht="15.75" customHeight="1">
      <c r="A146" s="42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5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ht="15.75" customHeight="1">
      <c r="A147" s="42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5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ht="15.75" customHeight="1">
      <c r="A148" s="42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5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ht="15.75" customHeight="1">
      <c r="A149" s="42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5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ht="15.75" customHeight="1">
      <c r="A150" s="42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5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ht="15.75" customHeight="1">
      <c r="A151" s="42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5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ht="15.75" customHeight="1">
      <c r="A152" s="42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5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ht="15.75" customHeight="1">
      <c r="A153" s="42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5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ht="15.75" customHeight="1">
      <c r="A154" s="42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5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ht="15.75" customHeight="1">
      <c r="A155" s="42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5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ht="15.75" customHeight="1">
      <c r="A156" s="42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5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ht="15.75" customHeight="1">
      <c r="A157" s="42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5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ht="15.75" customHeight="1">
      <c r="A158" s="42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5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ht="15.75" customHeight="1">
      <c r="A159" s="42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5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ht="15.75" customHeight="1">
      <c r="A160" s="42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5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ht="15.75" customHeight="1">
      <c r="A161" s="42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5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ht="15.75" customHeight="1">
      <c r="A162" s="42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5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ht="15.75" customHeight="1">
      <c r="A163" s="42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5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ht="15.75" customHeight="1">
      <c r="A164" s="42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5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ht="15.75" customHeight="1">
      <c r="A165" s="42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5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ht="15.75" customHeight="1">
      <c r="A166" s="42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5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ht="15.75" customHeight="1">
      <c r="A167" s="42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5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ht="15.75" customHeight="1">
      <c r="A168" s="42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5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ht="15.75" customHeight="1">
      <c r="A169" s="42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5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ht="15.75" customHeight="1">
      <c r="A170" s="42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5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ht="15.75" customHeight="1">
      <c r="A171" s="42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5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ht="15.75" customHeight="1">
      <c r="A172" s="42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5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ht="15.75" customHeight="1">
      <c r="A173" s="42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5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ht="15.75" customHeight="1">
      <c r="A174" s="42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5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ht="15.75" customHeight="1">
      <c r="A175" s="42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5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ht="15.75" customHeight="1">
      <c r="A176" s="42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5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ht="15.75" customHeight="1">
      <c r="A177" s="42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5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ht="15.75" customHeight="1">
      <c r="A178" s="42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5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ht="15.75" customHeight="1">
      <c r="A179" s="42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5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ht="15.75" customHeight="1">
      <c r="A180" s="42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5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ht="15.75" customHeight="1">
      <c r="A181" s="42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5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ht="15.75" customHeight="1">
      <c r="A182" s="42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5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ht="15.75" customHeight="1">
      <c r="A183" s="42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5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ht="15.75" customHeight="1">
      <c r="A184" s="42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5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ht="15.75" customHeight="1">
      <c r="A185" s="42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5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ht="15.75" customHeight="1">
      <c r="A186" s="42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5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ht="15.75" customHeight="1">
      <c r="A187" s="42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5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ht="15.75" customHeight="1">
      <c r="A188" s="42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5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ht="15.75" customHeight="1">
      <c r="A189" s="42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5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ht="15.75" customHeight="1">
      <c r="A190" s="42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5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ht="15.75" customHeight="1">
      <c r="A191" s="42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5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ht="15.75" customHeight="1">
      <c r="A192" s="42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5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ht="15.75" customHeight="1">
      <c r="A193" s="42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5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ht="15.75" customHeight="1">
      <c r="A194" s="42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5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ht="15.75" customHeight="1">
      <c r="A195" s="42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5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ht="15.75" customHeight="1">
      <c r="A196" s="42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5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ht="15.75" customHeight="1">
      <c r="A197" s="42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5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ht="15.75" customHeight="1">
      <c r="A198" s="42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5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ht="15.75" customHeight="1">
      <c r="A199" s="42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5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ht="15.75" customHeight="1">
      <c r="A200" s="42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5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ht="15.75" customHeight="1">
      <c r="A201" s="42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5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ht="15.75" customHeight="1">
      <c r="A202" s="42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5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ht="15.75" customHeight="1">
      <c r="A203" s="42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5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ht="15.75" customHeight="1">
      <c r="A204" s="42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5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ht="15.75" customHeight="1">
      <c r="A205" s="42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5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ht="15.75" customHeight="1">
      <c r="A206" s="42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5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ht="15.75" customHeight="1">
      <c r="A207" s="42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5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ht="15.75" customHeight="1">
      <c r="A208" s="42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5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ht="15.75" customHeight="1">
      <c r="A209" s="42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5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ht="15.75" customHeight="1">
      <c r="A210" s="42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5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ht="15.75" customHeight="1">
      <c r="A211" s="42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5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ht="15.75" customHeight="1">
      <c r="A212" s="42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5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ht="15.75" customHeight="1">
      <c r="A213" s="42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5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ht="15.75" customHeight="1">
      <c r="A214" s="42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5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ht="15.75" customHeight="1">
      <c r="A215" s="42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5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ht="15.75" customHeight="1">
      <c r="A216" s="42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5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ht="15.75" customHeight="1">
      <c r="A217" s="42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5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ht="15.75" customHeight="1">
      <c r="A218" s="42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5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ht="15.75" customHeight="1">
      <c r="A219" s="42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5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ht="15.75" customHeight="1">
      <c r="A220" s="42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5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ht="15.75" customHeight="1">
      <c r="A221" s="42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5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ht="15.75" customHeight="1">
      <c r="A222" s="42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5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ht="15.75" customHeight="1">
      <c r="A223" s="42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5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ht="15.75" customHeight="1">
      <c r="A224" s="42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5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ht="15.75" customHeight="1">
      <c r="A225" s="42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5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ht="15.75" customHeight="1">
      <c r="A226" s="42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5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ht="15.75" customHeight="1">
      <c r="A227" s="42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5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ht="15.75" customHeight="1">
      <c r="A228" s="42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5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ht="15.75" customHeight="1">
      <c r="A229" s="42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5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ht="15.75" customHeight="1">
      <c r="A230" s="42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5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ht="15.75" customHeight="1">
      <c r="A231" s="42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5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ht="15.75" customHeight="1">
      <c r="A232" s="42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5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ht="15.75" customHeight="1">
      <c r="A233" s="42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5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ht="15.75" customHeight="1">
      <c r="A234" s="42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5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ht="15.75" customHeight="1">
      <c r="A235" s="42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5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ht="15.75" customHeight="1">
      <c r="A236" s="42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5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ht="15.75" customHeight="1">
      <c r="A237" s="42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5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ht="15.75" customHeight="1">
      <c r="A238" s="42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5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ht="15.75" customHeight="1">
      <c r="A239" s="42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5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ht="15.75" customHeight="1">
      <c r="A240" s="42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5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ht="15.75" customHeight="1">
      <c r="A241" s="42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5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ht="15.75" customHeight="1">
      <c r="A242" s="42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5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ht="15.75" customHeight="1">
      <c r="A243" s="42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5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ht="15.75" customHeight="1">
      <c r="A244" s="42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5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ht="15.75" customHeight="1">
      <c r="A245" s="42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5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ht="15.75" customHeight="1">
      <c r="A246" s="42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5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ht="15.75" customHeight="1">
      <c r="A247" s="42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5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ht="15.75" customHeight="1">
      <c r="A248" s="42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5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ht="15.75" customHeight="1">
      <c r="A249" s="42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5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ht="15.75" customHeight="1">
      <c r="A250" s="42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5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ht="15.75" customHeight="1">
      <c r="A251" s="42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5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 ht="15.75" customHeight="1">
      <c r="A252" s="42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5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ht="15.75" customHeight="1">
      <c r="A253" s="42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5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 ht="15.75" customHeight="1">
      <c r="A254" s="42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5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 ht="15.75" customHeight="1">
      <c r="A255" s="42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5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ht="15.75" customHeight="1">
      <c r="A256" s="42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5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ht="15.75" customHeight="1">
      <c r="A257" s="42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5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 ht="15.75" customHeight="1">
      <c r="A258" s="42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5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 ht="15.75" customHeight="1">
      <c r="A259" s="42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5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 ht="15.75" customHeight="1">
      <c r="A260" s="42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5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 ht="15.75" customHeight="1">
      <c r="A261" s="42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5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 ht="15.75" customHeight="1">
      <c r="A262" s="42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5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 ht="15.75" customHeight="1">
      <c r="A263" s="42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5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ht="15.75" customHeight="1">
      <c r="A264" s="42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5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 ht="15.75" customHeight="1">
      <c r="A265" s="42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5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 ht="15.75" customHeight="1">
      <c r="A266" s="42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5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 ht="15.75" customHeight="1">
      <c r="A267" s="42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5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 ht="15.75" customHeight="1">
      <c r="A268" s="42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5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 ht="15.75" customHeight="1">
      <c r="A269" s="42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5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 ht="15.75" customHeight="1">
      <c r="A270" s="42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5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 ht="15.75" customHeight="1">
      <c r="A271" s="42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5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 ht="15.75" customHeight="1">
      <c r="A272" s="42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5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 ht="15.75" customHeight="1">
      <c r="A273" s="42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5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 ht="15.75" customHeight="1">
      <c r="A274" s="42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5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 ht="15.75" customHeight="1">
      <c r="A275" s="42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5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 ht="15.75" customHeight="1">
      <c r="A276" s="42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5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 ht="15.75" customHeight="1">
      <c r="A277" s="42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5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 ht="15.75" customHeight="1">
      <c r="A278" s="42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5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 ht="15.75" customHeight="1">
      <c r="A279" s="42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5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 ht="15.75" customHeight="1">
      <c r="A280" s="42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5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 ht="15.75" customHeight="1">
      <c r="A281" s="42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5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 ht="15.75" customHeight="1">
      <c r="A282" s="42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5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 ht="15.75" customHeight="1">
      <c r="A283" s="42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5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 ht="15.75" customHeight="1">
      <c r="A284" s="42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5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 ht="15.75" customHeight="1">
      <c r="A285" s="42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5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 ht="15.75" customHeight="1">
      <c r="A286" s="42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5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 ht="15.75" customHeight="1">
      <c r="A287" s="42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5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 ht="15.75" customHeight="1">
      <c r="A288" s="42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5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 ht="15.75" customHeight="1">
      <c r="A289" s="42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5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 ht="15.75" customHeight="1">
      <c r="A290" s="42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5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 ht="15.75" customHeight="1">
      <c r="A291" s="42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5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 ht="15.75" customHeight="1">
      <c r="A292" s="42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5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 ht="15.75" customHeight="1">
      <c r="A293" s="42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5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 ht="15.75" customHeight="1">
      <c r="A294" s="42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5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 ht="15.75" customHeight="1">
      <c r="A295" s="42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5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 ht="15.75" customHeight="1">
      <c r="A296" s="42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5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 ht="15.75" customHeight="1">
      <c r="A297" s="42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5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 ht="15.75" customHeight="1">
      <c r="A298" s="42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5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 ht="15.75" customHeight="1">
      <c r="A299" s="42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5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 ht="15.75" customHeight="1">
      <c r="A300" s="42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5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 ht="15.75" customHeight="1">
      <c r="A301" s="42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5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 ht="15.75" customHeight="1">
      <c r="A302" s="42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5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 ht="15.75" customHeight="1">
      <c r="A303" s="42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5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 ht="15.75" customHeight="1">
      <c r="A304" s="42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5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 ht="15.75" customHeight="1">
      <c r="A305" s="42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5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 ht="15.75" customHeight="1">
      <c r="A306" s="42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5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 ht="15.75" customHeight="1">
      <c r="A307" s="42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5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 ht="15.75" customHeight="1">
      <c r="A308" s="42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5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 ht="15.75" customHeight="1">
      <c r="A309" s="42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5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 ht="15.75" customHeight="1">
      <c r="A310" s="42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5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 ht="15.75" customHeight="1">
      <c r="A311" s="42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5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 ht="15.75" customHeight="1">
      <c r="A312" s="42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5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 ht="15.75" customHeight="1">
      <c r="A313" s="42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5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 ht="15.75" customHeight="1">
      <c r="A314" s="42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5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 ht="15.75" customHeight="1">
      <c r="A315" s="42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5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 ht="15.75" customHeight="1">
      <c r="A316" s="42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5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 ht="15.75" customHeight="1">
      <c r="A317" s="42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5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 ht="15.75" customHeight="1">
      <c r="A318" s="42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5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 ht="15.75" customHeight="1">
      <c r="A319" s="42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5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 ht="15.75" customHeight="1">
      <c r="A320" s="42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5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 ht="15.75" customHeight="1">
      <c r="A321" s="42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5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 ht="15.75" customHeight="1">
      <c r="A322" s="42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5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 ht="15.75" customHeight="1">
      <c r="A323" s="42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5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 ht="15.75" customHeight="1">
      <c r="A324" s="42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5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 ht="15.75" customHeight="1">
      <c r="A325" s="42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5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 ht="15.75" customHeight="1">
      <c r="A326" s="42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5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 ht="15.75" customHeight="1">
      <c r="A327" s="42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5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 ht="15.75" customHeight="1">
      <c r="A328" s="42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5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 ht="15.75" customHeight="1">
      <c r="A329" s="42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5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 ht="15.75" customHeight="1">
      <c r="A330" s="42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5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 ht="15.75" customHeight="1">
      <c r="A331" s="42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5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 ht="15.75" customHeight="1">
      <c r="A332" s="42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5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 ht="15.75" customHeight="1">
      <c r="A333" s="42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5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 ht="15.75" customHeight="1">
      <c r="A334" s="42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5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 ht="15.75" customHeight="1">
      <c r="A335" s="42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5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 ht="15.75" customHeight="1">
      <c r="A336" s="42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5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 ht="15.75" customHeight="1">
      <c r="A337" s="42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5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 ht="15.75" customHeight="1">
      <c r="A338" s="42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5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 ht="15.75" customHeight="1">
      <c r="A339" s="42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5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 ht="15.75" customHeight="1">
      <c r="A340" s="42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5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 ht="15.75" customHeight="1">
      <c r="A341" s="42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5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 ht="15.75" customHeight="1">
      <c r="A342" s="42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5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 ht="15.75" customHeight="1">
      <c r="A343" s="42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5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 ht="15.75" customHeight="1">
      <c r="A344" s="42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5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 ht="15.75" customHeight="1">
      <c r="A345" s="42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5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 ht="15.75" customHeight="1">
      <c r="A346" s="42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5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 ht="15.75" customHeight="1">
      <c r="A347" s="42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5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 ht="15.75" customHeight="1">
      <c r="A348" s="42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5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 ht="15.75" customHeight="1">
      <c r="A349" s="42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5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 ht="15.75" customHeight="1">
      <c r="A350" s="42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5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 ht="15.75" customHeight="1">
      <c r="A351" s="42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5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 ht="15.75" customHeight="1">
      <c r="A352" s="42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5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 ht="15.75" customHeight="1">
      <c r="A353" s="42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5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 ht="15.75" customHeight="1">
      <c r="A354" s="42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5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 ht="15.75" customHeight="1">
      <c r="A355" s="42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5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 ht="15.75" customHeight="1">
      <c r="A356" s="42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5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 ht="15.75" customHeight="1">
      <c r="A357" s="42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5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 ht="15.75" customHeight="1">
      <c r="A358" s="42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5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 ht="15.75" customHeight="1">
      <c r="A359" s="42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5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 ht="15.75" customHeight="1">
      <c r="A360" s="42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5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 ht="15.75" customHeight="1">
      <c r="A361" s="42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5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 ht="15.75" customHeight="1">
      <c r="A362" s="42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5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 ht="15.75" customHeight="1">
      <c r="A363" s="42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5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 ht="15.75" customHeight="1">
      <c r="A364" s="42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5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 ht="15.75" customHeight="1">
      <c r="A365" s="42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5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 ht="15.75" customHeight="1">
      <c r="A366" s="42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5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 ht="15.75" customHeight="1">
      <c r="A367" s="42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5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 ht="15.75" customHeight="1">
      <c r="A368" s="42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5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 ht="15.75" customHeight="1">
      <c r="A369" s="42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5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 ht="15.75" customHeight="1">
      <c r="A370" s="42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5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 ht="15.75" customHeight="1">
      <c r="A371" s="42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5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 ht="15.75" customHeight="1">
      <c r="A372" s="42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5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 ht="15.75" customHeight="1">
      <c r="A373" s="42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5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 ht="15.75" customHeight="1">
      <c r="A374" s="42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5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 ht="15.75" customHeight="1">
      <c r="A375" s="42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5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 ht="15.75" customHeight="1">
      <c r="A376" s="42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5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 ht="15.75" customHeight="1">
      <c r="A377" s="42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5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 ht="15.75" customHeight="1">
      <c r="A378" s="42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5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 ht="15.75" customHeight="1">
      <c r="A379" s="42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5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 ht="15.75" customHeight="1">
      <c r="A380" s="42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5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 ht="15.75" customHeight="1">
      <c r="A381" s="42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5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 ht="15.75" customHeight="1">
      <c r="A382" s="42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5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 ht="15.75" customHeight="1">
      <c r="A383" s="42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5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 ht="15.75" customHeight="1">
      <c r="A384" s="42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5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 ht="15.75" customHeight="1">
      <c r="A385" s="42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5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 ht="15.75" customHeight="1">
      <c r="A386" s="42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5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 ht="15.75" customHeight="1">
      <c r="A387" s="42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5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 ht="15.75" customHeight="1">
      <c r="A388" s="42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5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 ht="15.75" customHeight="1">
      <c r="A389" s="42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5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 ht="15.75" customHeight="1">
      <c r="A390" s="42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5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 ht="15.75" customHeight="1">
      <c r="A391" s="42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5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 ht="15.75" customHeight="1">
      <c r="A392" s="42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5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 ht="15.75" customHeight="1">
      <c r="A393" s="42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5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 ht="15.75" customHeight="1">
      <c r="A394" s="42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5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 ht="15.75" customHeight="1">
      <c r="A395" s="42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5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 ht="15.75" customHeight="1">
      <c r="A396" s="42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5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 ht="15.75" customHeight="1">
      <c r="A397" s="42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5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 ht="15.75" customHeight="1">
      <c r="A398" s="42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5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 ht="15.75" customHeight="1">
      <c r="A399" s="42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5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 ht="15.75" customHeight="1">
      <c r="A400" s="42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5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 ht="15.75" customHeight="1">
      <c r="A401" s="42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5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 ht="15.75" customHeight="1">
      <c r="A402" s="42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5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 ht="15.75" customHeight="1">
      <c r="A403" s="42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5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 ht="15.75" customHeight="1">
      <c r="A404" s="42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5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 ht="15.75" customHeight="1">
      <c r="A405" s="42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5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 ht="15.75" customHeight="1">
      <c r="A406" s="42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5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 ht="15.75" customHeight="1">
      <c r="A407" s="42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5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 ht="15.75" customHeight="1">
      <c r="A408" s="42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5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 ht="15.75" customHeight="1">
      <c r="A409" s="42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5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 ht="15.75" customHeight="1">
      <c r="A410" s="42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5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 ht="15.75" customHeight="1">
      <c r="A411" s="42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5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 ht="15.75" customHeight="1">
      <c r="A412" s="42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5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 ht="15.75" customHeight="1">
      <c r="A413" s="42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5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 ht="15.75" customHeight="1">
      <c r="A414" s="42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5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 ht="15.75" customHeight="1">
      <c r="A415" s="42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5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 ht="15.75" customHeight="1">
      <c r="A416" s="42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5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 ht="15.75" customHeight="1">
      <c r="A417" s="42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5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 ht="15.75" customHeight="1">
      <c r="A418" s="42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5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 ht="15.75" customHeight="1">
      <c r="A419" s="42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5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 ht="15.75" customHeight="1">
      <c r="A420" s="42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5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 ht="15.75" customHeight="1">
      <c r="A421" s="42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5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 ht="15.75" customHeight="1">
      <c r="A422" s="42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5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 ht="15.75" customHeight="1">
      <c r="A423" s="42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5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 ht="15.75" customHeight="1">
      <c r="A424" s="42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5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 ht="15.75" customHeight="1">
      <c r="A425" s="42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5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 ht="15.75" customHeight="1">
      <c r="A426" s="42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5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 ht="15.75" customHeight="1">
      <c r="A427" s="42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5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 ht="15.75" customHeight="1">
      <c r="A428" s="42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5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 ht="15.75" customHeight="1">
      <c r="A429" s="42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5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 ht="15.75" customHeight="1">
      <c r="A430" s="42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5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 ht="15.75" customHeight="1">
      <c r="A431" s="42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5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 ht="15.75" customHeight="1">
      <c r="A432" s="42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5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 ht="15.75" customHeight="1">
      <c r="A433" s="42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5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 ht="15.75" customHeight="1">
      <c r="A434" s="42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5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 ht="15.75" customHeight="1">
      <c r="A435" s="42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5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 ht="15.75" customHeight="1">
      <c r="A436" s="42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5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 ht="15.75" customHeight="1">
      <c r="A437" s="42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5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 ht="15.75" customHeight="1">
      <c r="A438" s="42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5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 ht="15.75" customHeight="1">
      <c r="A439" s="42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5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 ht="15.75" customHeight="1">
      <c r="A440" s="42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5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 ht="15.75" customHeight="1">
      <c r="A441" s="42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5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 ht="15.75" customHeight="1">
      <c r="A442" s="42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5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 ht="15.75" customHeight="1">
      <c r="A443" s="42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5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 ht="15.75" customHeight="1">
      <c r="A444" s="42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5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 ht="15.75" customHeight="1">
      <c r="A445" s="42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5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 ht="15.75" customHeight="1">
      <c r="A446" s="42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5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 ht="15.75" customHeight="1">
      <c r="A447" s="42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5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 ht="15.75" customHeight="1">
      <c r="A448" s="42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5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 ht="15.75" customHeight="1">
      <c r="A449" s="42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5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 ht="15.75" customHeight="1">
      <c r="A450" s="42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5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 ht="15.75" customHeight="1">
      <c r="A451" s="42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5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 ht="15.75" customHeight="1">
      <c r="A452" s="42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5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 ht="15.75" customHeight="1">
      <c r="A453" s="42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5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 ht="15.75" customHeight="1">
      <c r="A454" s="42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5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 ht="15.75" customHeight="1">
      <c r="A455" s="42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5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 ht="15.75" customHeight="1">
      <c r="A456" s="42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5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 ht="15.75" customHeight="1">
      <c r="A457" s="42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5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 ht="15.75" customHeight="1">
      <c r="A458" s="42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5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 ht="15.75" customHeight="1">
      <c r="A459" s="42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5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 ht="15.75" customHeight="1">
      <c r="A460" s="42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5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 ht="15.75" customHeight="1">
      <c r="A461" s="42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5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 ht="15.75" customHeight="1">
      <c r="A462" s="42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5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 ht="15.75" customHeight="1">
      <c r="A463" s="42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5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 ht="15.75" customHeight="1">
      <c r="A464" s="42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5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 ht="15.75" customHeight="1">
      <c r="A465" s="42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5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 ht="15.75" customHeight="1">
      <c r="A466" s="42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5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 ht="15.75" customHeight="1">
      <c r="A467" s="42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5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 ht="15.75" customHeight="1">
      <c r="A468" s="42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5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 ht="15.75" customHeight="1">
      <c r="A469" s="42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5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 ht="15.75" customHeight="1">
      <c r="A470" s="42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5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 ht="15.75" customHeight="1">
      <c r="A471" s="42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5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 ht="15.75" customHeight="1">
      <c r="A472" s="42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5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 ht="15.75" customHeight="1">
      <c r="A473" s="42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5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 ht="15.75" customHeight="1">
      <c r="A474" s="42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5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 ht="15.75" customHeight="1">
      <c r="A475" s="42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5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 ht="15.75" customHeight="1">
      <c r="A476" s="42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5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 ht="15.75" customHeight="1">
      <c r="A477" s="42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5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 ht="15.75" customHeight="1">
      <c r="A478" s="42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5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 ht="15.75" customHeight="1">
      <c r="A479" s="42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5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 ht="15.75" customHeight="1">
      <c r="A480" s="42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5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 ht="15.75" customHeight="1">
      <c r="A481" s="42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5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 ht="15.75" customHeight="1">
      <c r="A482" s="42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5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 ht="15.75" customHeight="1">
      <c r="A483" s="42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5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 ht="15.75" customHeight="1">
      <c r="A484" s="42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5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 ht="15.75" customHeight="1">
      <c r="A485" s="42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5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 ht="15.75" customHeight="1">
      <c r="A486" s="42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5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 ht="15.75" customHeight="1">
      <c r="A487" s="42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5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 ht="15.75" customHeight="1">
      <c r="A488" s="42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5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 ht="15.75" customHeight="1">
      <c r="A489" s="42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5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 ht="15.75" customHeight="1">
      <c r="A490" s="42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5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 ht="15.75" customHeight="1">
      <c r="A491" s="42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5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 ht="15.75" customHeight="1">
      <c r="A492" s="42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5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 ht="15.75" customHeight="1">
      <c r="A493" s="42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5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 ht="15.75" customHeight="1">
      <c r="A494" s="42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5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 ht="15.75" customHeight="1">
      <c r="A495" s="42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5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 ht="15.75" customHeight="1">
      <c r="A496" s="42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5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 ht="15.75" customHeight="1">
      <c r="A497" s="42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5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 ht="15.75" customHeight="1">
      <c r="A498" s="42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5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 ht="15.75" customHeight="1">
      <c r="A499" s="42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5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 ht="15.75" customHeight="1">
      <c r="A500" s="42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5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 ht="15.75" customHeight="1">
      <c r="A501" s="42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5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 ht="15.75" customHeight="1">
      <c r="A502" s="42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5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 ht="15.75" customHeight="1">
      <c r="A503" s="42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5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 ht="15.75" customHeight="1">
      <c r="A504" s="42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5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 ht="15.75" customHeight="1">
      <c r="A505" s="42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5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 ht="15.75" customHeight="1">
      <c r="A506" s="42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5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 ht="15.75" customHeight="1">
      <c r="A507" s="42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5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 ht="15.75" customHeight="1">
      <c r="A508" s="42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5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 ht="15.75" customHeight="1">
      <c r="A509" s="42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5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 ht="15.75" customHeight="1">
      <c r="A510" s="42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5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 ht="15.75" customHeight="1">
      <c r="A511" s="42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5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 ht="15.75" customHeight="1">
      <c r="A512" s="42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5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 ht="15.75" customHeight="1">
      <c r="A513" s="42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5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 ht="15.75" customHeight="1">
      <c r="A514" s="42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5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 ht="15.75" customHeight="1">
      <c r="A515" s="42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5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 ht="15.75" customHeight="1">
      <c r="A516" s="42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5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 ht="15.75" customHeight="1">
      <c r="A517" s="42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5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 ht="15.75" customHeight="1">
      <c r="A518" s="42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5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 ht="15.75" customHeight="1">
      <c r="A519" s="42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5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 ht="15.75" customHeight="1">
      <c r="A520" s="42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5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 ht="15.75" customHeight="1">
      <c r="A521" s="42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5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 ht="15.75" customHeight="1">
      <c r="A522" s="42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5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 ht="15.75" customHeight="1">
      <c r="A523" s="42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5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 ht="15.75" customHeight="1">
      <c r="A524" s="42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5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 ht="15.75" customHeight="1">
      <c r="A525" s="42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5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 ht="15.75" customHeight="1">
      <c r="A526" s="42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5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 ht="15.75" customHeight="1">
      <c r="A527" s="42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5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 ht="15.75" customHeight="1">
      <c r="A528" s="42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5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 ht="15.75" customHeight="1">
      <c r="A529" s="42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5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 ht="15.75" customHeight="1">
      <c r="A530" s="42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5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 ht="15.75" customHeight="1">
      <c r="A531" s="42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5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 ht="15.75" customHeight="1">
      <c r="A532" s="42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5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 ht="15.75" customHeight="1">
      <c r="A533" s="42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5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 ht="15.75" customHeight="1">
      <c r="A534" s="42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5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 ht="15.75" customHeight="1">
      <c r="A535" s="42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5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 ht="15.75" customHeight="1">
      <c r="A536" s="42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5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 ht="15.75" customHeight="1">
      <c r="A537" s="42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5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 ht="15.75" customHeight="1">
      <c r="A538" s="42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5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 ht="15.75" customHeight="1">
      <c r="A539" s="42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5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 ht="15.75" customHeight="1">
      <c r="A540" s="42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5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 ht="15.75" customHeight="1">
      <c r="A541" s="42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5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 ht="15.75" customHeight="1">
      <c r="A542" s="42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5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 ht="15.75" customHeight="1">
      <c r="A543" s="42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5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 ht="15.75" customHeight="1">
      <c r="A544" s="42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5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 ht="15.75" customHeight="1">
      <c r="A545" s="42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5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 ht="15.75" customHeight="1">
      <c r="A546" s="42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5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 ht="15.75" customHeight="1">
      <c r="A547" s="42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5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 ht="15.75" customHeight="1">
      <c r="A548" s="42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5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 ht="15.75" customHeight="1">
      <c r="A549" s="42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5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 ht="15.75" customHeight="1">
      <c r="A550" s="42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5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 ht="15.75" customHeight="1">
      <c r="A551" s="42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5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 ht="15.75" customHeight="1">
      <c r="A552" s="42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5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 ht="15.75" customHeight="1">
      <c r="A553" s="42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5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 ht="15.75" customHeight="1">
      <c r="A554" s="42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5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 ht="15.75" customHeight="1">
      <c r="A555" s="42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5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 ht="15.75" customHeight="1">
      <c r="A556" s="42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5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 ht="15.75" customHeight="1">
      <c r="A557" s="42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5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 ht="15.75" customHeight="1">
      <c r="A558" s="42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5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 ht="15.75" customHeight="1">
      <c r="A559" s="42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5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 ht="15.75" customHeight="1">
      <c r="A560" s="42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5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 ht="15.75" customHeight="1">
      <c r="A561" s="42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5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 ht="15.75" customHeight="1">
      <c r="A562" s="42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5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 ht="15.75" customHeight="1">
      <c r="A563" s="42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5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 ht="15.75" customHeight="1">
      <c r="A564" s="42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5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 ht="15.75" customHeight="1">
      <c r="A565" s="42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5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 ht="15.75" customHeight="1">
      <c r="A566" s="42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5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 ht="15.75" customHeight="1">
      <c r="A567" s="42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5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 ht="15.75" customHeight="1">
      <c r="A568" s="42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5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 ht="15.75" customHeight="1">
      <c r="A569" s="42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5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 ht="15.75" customHeight="1">
      <c r="A570" s="42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5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 ht="15.75" customHeight="1">
      <c r="A571" s="42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5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 ht="15.75" customHeight="1">
      <c r="A572" s="42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5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 ht="15.75" customHeight="1">
      <c r="A573" s="42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5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 ht="15.75" customHeight="1">
      <c r="A574" s="42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5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 ht="15.75" customHeight="1">
      <c r="A575" s="42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5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 ht="15.75" customHeight="1">
      <c r="A576" s="42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5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 ht="15.75" customHeight="1">
      <c r="A577" s="42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5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 ht="15.75" customHeight="1">
      <c r="A578" s="42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5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 ht="15.75" customHeight="1">
      <c r="A579" s="42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5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 ht="15.75" customHeight="1">
      <c r="A580" s="42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5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 ht="15.75" customHeight="1">
      <c r="A581" s="42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5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 ht="15.75" customHeight="1">
      <c r="A582" s="42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5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 ht="15.75" customHeight="1">
      <c r="A583" s="42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5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 ht="15.75" customHeight="1">
      <c r="A584" s="42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5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 ht="15.75" customHeight="1">
      <c r="A585" s="42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5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 ht="15.75" customHeight="1">
      <c r="A586" s="42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5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 ht="15.75" customHeight="1">
      <c r="A587" s="42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5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 ht="15.75" customHeight="1">
      <c r="A588" s="42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5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 ht="15.75" customHeight="1">
      <c r="A589" s="42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5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 ht="15.75" customHeight="1">
      <c r="A590" s="42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5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 ht="15.75" customHeight="1">
      <c r="A591" s="42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5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 ht="15.75" customHeight="1">
      <c r="A592" s="42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5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 ht="15.75" customHeight="1">
      <c r="A593" s="42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5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 ht="15.75" customHeight="1">
      <c r="A594" s="42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5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 ht="15.75" customHeight="1">
      <c r="A595" s="42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5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 ht="15.75" customHeight="1">
      <c r="A596" s="42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5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 ht="15.75" customHeight="1">
      <c r="A597" s="42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5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 ht="15.75" customHeight="1">
      <c r="A598" s="42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5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 ht="15.75" customHeight="1">
      <c r="A599" s="42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5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 ht="15.75" customHeight="1">
      <c r="A600" s="42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5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 ht="15.75" customHeight="1">
      <c r="A601" s="42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5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 ht="15.75" customHeight="1">
      <c r="A602" s="42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5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 ht="15.75" customHeight="1">
      <c r="A603" s="42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5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 ht="15.75" customHeight="1">
      <c r="A604" s="42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5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 ht="15.75" customHeight="1">
      <c r="A605" s="42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5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 ht="15.75" customHeight="1">
      <c r="A606" s="42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5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 ht="15.75" customHeight="1">
      <c r="A607" s="42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5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 ht="15.75" customHeight="1">
      <c r="A608" s="42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5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 ht="15.75" customHeight="1">
      <c r="A609" s="42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5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 ht="15.75" customHeight="1">
      <c r="A610" s="42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5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 ht="15.75" customHeight="1">
      <c r="A611" s="42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5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 ht="15.75" customHeight="1">
      <c r="A612" s="42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5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 ht="15.75" customHeight="1">
      <c r="A613" s="42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5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 ht="15.75" customHeight="1">
      <c r="A614" s="42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5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 ht="15.75" customHeight="1">
      <c r="A615" s="42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5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 ht="15.75" customHeight="1">
      <c r="A616" s="42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5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 ht="15.75" customHeight="1">
      <c r="A617" s="42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5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 ht="15.75" customHeight="1">
      <c r="A618" s="42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5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 ht="15.75" customHeight="1">
      <c r="A619" s="42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5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 ht="15.75" customHeight="1">
      <c r="A620" s="42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5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 ht="15.75" customHeight="1">
      <c r="A621" s="42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5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 ht="15.75" customHeight="1">
      <c r="A622" s="42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5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 ht="15.75" customHeight="1">
      <c r="A623" s="42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5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 ht="15.75" customHeight="1">
      <c r="A624" s="42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5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 ht="15.75" customHeight="1">
      <c r="A625" s="42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5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 ht="15.75" customHeight="1">
      <c r="A626" s="42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5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 ht="15.75" customHeight="1">
      <c r="A627" s="42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5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 ht="15.75" customHeight="1">
      <c r="A628" s="42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5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 ht="15.75" customHeight="1">
      <c r="A629" s="42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5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 ht="15.75" customHeight="1">
      <c r="A630" s="42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5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 ht="15.75" customHeight="1">
      <c r="A631" s="42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5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 ht="15.75" customHeight="1">
      <c r="A632" s="42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5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 ht="15.75" customHeight="1">
      <c r="A633" s="42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5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 ht="15.75" customHeight="1">
      <c r="A634" s="42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5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 ht="15.75" customHeight="1">
      <c r="A635" s="42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5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 ht="15.75" customHeight="1">
      <c r="A636" s="42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5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 ht="15.75" customHeight="1">
      <c r="A637" s="42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5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 ht="15.75" customHeight="1">
      <c r="A638" s="42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5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 ht="15.75" customHeight="1">
      <c r="A639" s="42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5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 ht="15.75" customHeight="1">
      <c r="A640" s="42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5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 ht="15.75" customHeight="1">
      <c r="A641" s="42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5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 ht="15.75" customHeight="1">
      <c r="A642" s="42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5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 ht="15.75" customHeight="1">
      <c r="A643" s="42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5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 ht="15.75" customHeight="1">
      <c r="A644" s="42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5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 ht="15.75" customHeight="1">
      <c r="A645" s="42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5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 ht="15.75" customHeight="1">
      <c r="A646" s="42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5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 ht="15.75" customHeight="1">
      <c r="A647" s="42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5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 ht="15.75" customHeight="1">
      <c r="A648" s="42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5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 ht="15.75" customHeight="1">
      <c r="A649" s="42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5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 ht="15.75" customHeight="1">
      <c r="A650" s="42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5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 ht="15.75" customHeight="1">
      <c r="A651" s="42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5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 ht="15.75" customHeight="1">
      <c r="A652" s="42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5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 ht="15.75" customHeight="1">
      <c r="A653" s="42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5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 ht="15.75" customHeight="1">
      <c r="A654" s="42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5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 ht="15.75" customHeight="1">
      <c r="A655" s="42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5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 ht="15.75" customHeight="1">
      <c r="A656" s="42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5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 ht="15.75" customHeight="1">
      <c r="A657" s="42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5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 ht="15.75" customHeight="1">
      <c r="A658" s="42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5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 ht="15.75" customHeight="1">
      <c r="A659" s="42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5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 ht="15.75" customHeight="1">
      <c r="A660" s="42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5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 ht="15.75" customHeight="1">
      <c r="A661" s="42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5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 ht="15.75" customHeight="1">
      <c r="A662" s="42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5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 ht="15.75" customHeight="1">
      <c r="A663" s="42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5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 ht="15.75" customHeight="1">
      <c r="A664" s="42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5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 ht="15.75" customHeight="1">
      <c r="A665" s="42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5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 ht="15.75" customHeight="1">
      <c r="A666" s="42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5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 ht="15.75" customHeight="1">
      <c r="A667" s="42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5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 ht="15.75" customHeight="1">
      <c r="A668" s="42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5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 ht="15.75" customHeight="1">
      <c r="A669" s="42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5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 ht="15.75" customHeight="1">
      <c r="A670" s="42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5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 ht="15.75" customHeight="1">
      <c r="A671" s="42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5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 ht="15.75" customHeight="1">
      <c r="A672" s="42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5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 ht="15.75" customHeight="1">
      <c r="A673" s="42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5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 ht="15.75" customHeight="1">
      <c r="A674" s="42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5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 ht="15.75" customHeight="1">
      <c r="A675" s="42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5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 ht="15.75" customHeight="1">
      <c r="A676" s="42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5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 ht="15.75" customHeight="1">
      <c r="A677" s="42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5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 ht="15.75" customHeight="1">
      <c r="A678" s="42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5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 ht="15.75" customHeight="1">
      <c r="A679" s="42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5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 ht="15.75" customHeight="1">
      <c r="A680" s="42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5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 ht="15.75" customHeight="1">
      <c r="A681" s="42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5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 ht="15.75" customHeight="1">
      <c r="A682" s="42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5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 ht="15.75" customHeight="1">
      <c r="A683" s="42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5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 ht="15.75" customHeight="1">
      <c r="A684" s="42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5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 ht="15.75" customHeight="1">
      <c r="A685" s="42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5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 ht="15.75" customHeight="1">
      <c r="A686" s="42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5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 ht="15.75" customHeight="1">
      <c r="A687" s="42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5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 ht="15.75" customHeight="1">
      <c r="A688" s="42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5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 ht="15.75" customHeight="1">
      <c r="A689" s="42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5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 ht="15.75" customHeight="1">
      <c r="A690" s="42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5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 ht="15.75" customHeight="1">
      <c r="A691" s="42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5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 ht="15.75" customHeight="1">
      <c r="A692" s="42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5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 ht="15.75" customHeight="1">
      <c r="A693" s="42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5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 ht="15.75" customHeight="1">
      <c r="A694" s="42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5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 ht="15.75" customHeight="1">
      <c r="A695" s="42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5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 ht="15.75" customHeight="1">
      <c r="A696" s="42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5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 ht="15.75" customHeight="1">
      <c r="A697" s="42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5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 ht="15.75" customHeight="1">
      <c r="A698" s="42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5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 ht="15.75" customHeight="1">
      <c r="A699" s="42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5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 ht="15.75" customHeight="1">
      <c r="A700" s="42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5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 ht="15.75" customHeight="1">
      <c r="A701" s="42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5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 ht="15.75" customHeight="1">
      <c r="A702" s="42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5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 ht="15.75" customHeight="1">
      <c r="A703" s="42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5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 ht="15.75" customHeight="1">
      <c r="A704" s="42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5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 ht="15.75" customHeight="1">
      <c r="A705" s="42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5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 ht="15.75" customHeight="1">
      <c r="A706" s="42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5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 ht="15.75" customHeight="1">
      <c r="A707" s="42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5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 ht="15.75" customHeight="1">
      <c r="A708" s="42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5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 ht="15.75" customHeight="1">
      <c r="A709" s="42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5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 ht="15.75" customHeight="1">
      <c r="A710" s="42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5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 ht="15.75" customHeight="1">
      <c r="A711" s="42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5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 ht="15.75" customHeight="1">
      <c r="A712" s="42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5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 ht="15.75" customHeight="1">
      <c r="A713" s="42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5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 ht="15.75" customHeight="1">
      <c r="A714" s="42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5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 ht="15.75" customHeight="1">
      <c r="A715" s="42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5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 ht="15.75" customHeight="1">
      <c r="A716" s="42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5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 ht="15.75" customHeight="1">
      <c r="A717" s="42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5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 ht="15.75" customHeight="1">
      <c r="A718" s="42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5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 ht="15.75" customHeight="1">
      <c r="A719" s="42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5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 ht="15.75" customHeight="1">
      <c r="A720" s="42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5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 ht="15.75" customHeight="1">
      <c r="A721" s="42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5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 ht="15.75" customHeight="1">
      <c r="A722" s="42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5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 ht="15.75" customHeight="1">
      <c r="A723" s="42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5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 ht="15.75" customHeight="1">
      <c r="A724" s="42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5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 ht="15.75" customHeight="1">
      <c r="A725" s="42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5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 ht="15.75" customHeight="1">
      <c r="A726" s="42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5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 ht="15.75" customHeight="1">
      <c r="A727" s="42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5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 ht="15.75" customHeight="1">
      <c r="A728" s="42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5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 ht="15.75" customHeight="1">
      <c r="A729" s="42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5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 ht="15.75" customHeight="1">
      <c r="A730" s="42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5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 ht="15.75" customHeight="1">
      <c r="A731" s="42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5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 ht="15.75" customHeight="1">
      <c r="A732" s="42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5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 ht="15.75" customHeight="1">
      <c r="A733" s="42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5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 ht="15.75" customHeight="1">
      <c r="A734" s="42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5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 ht="15.75" customHeight="1">
      <c r="A735" s="42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5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 ht="15.75" customHeight="1">
      <c r="A736" s="42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5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 ht="15.75" customHeight="1">
      <c r="A737" s="42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5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 ht="15.75" customHeight="1">
      <c r="A738" s="42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5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 ht="15.75" customHeight="1">
      <c r="A739" s="42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5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 ht="15.75" customHeight="1">
      <c r="A740" s="42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5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 ht="15.75" customHeight="1">
      <c r="A741" s="42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5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 ht="15.75" customHeight="1">
      <c r="A742" s="42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5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 ht="15.75" customHeight="1">
      <c r="A743" s="42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5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 ht="15.75" customHeight="1">
      <c r="A744" s="42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5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 ht="15.75" customHeight="1">
      <c r="A745" s="42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5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 ht="15.75" customHeight="1">
      <c r="A746" s="42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5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 ht="15.75" customHeight="1">
      <c r="A747" s="42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5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 ht="15.75" customHeight="1">
      <c r="A748" s="42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5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 ht="15.75" customHeight="1">
      <c r="A749" s="42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5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 ht="15.75" customHeight="1">
      <c r="A750" s="42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5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 ht="15.75" customHeight="1">
      <c r="A751" s="42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5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 ht="15.75" customHeight="1">
      <c r="A752" s="42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5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 ht="15.75" customHeight="1">
      <c r="A753" s="42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5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 ht="15.75" customHeight="1">
      <c r="A754" s="42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5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 ht="15.75" customHeight="1">
      <c r="A755" s="42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5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 ht="15.75" customHeight="1">
      <c r="A756" s="42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5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 ht="15.75" customHeight="1">
      <c r="A757" s="42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5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 ht="15.75" customHeight="1">
      <c r="A758" s="42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5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 ht="15.75" customHeight="1">
      <c r="A759" s="42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5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 ht="15.75" customHeight="1">
      <c r="A760" s="42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5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 ht="15.75" customHeight="1">
      <c r="A761" s="42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5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 ht="15.75" customHeight="1">
      <c r="A762" s="42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5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 ht="15.75" customHeight="1">
      <c r="A763" s="42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5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 ht="15.75" customHeight="1">
      <c r="A764" s="42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5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 ht="15.75" customHeight="1">
      <c r="A765" s="42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5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 ht="15.75" customHeight="1">
      <c r="A766" s="42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5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 ht="15.75" customHeight="1">
      <c r="A767" s="42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5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 ht="15.75" customHeight="1">
      <c r="A768" s="42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5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 ht="15.75" customHeight="1">
      <c r="A769" s="42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5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 ht="15.75" customHeight="1">
      <c r="A770" s="42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5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 ht="15.75" customHeight="1">
      <c r="A771" s="42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5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 ht="15.75" customHeight="1">
      <c r="A772" s="42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5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 ht="15.75" customHeight="1">
      <c r="A773" s="42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5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 ht="15.75" customHeight="1">
      <c r="A774" s="42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5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 ht="15.75" customHeight="1">
      <c r="A775" s="42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5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 ht="15.75" customHeight="1">
      <c r="A776" s="42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5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 ht="15.75" customHeight="1">
      <c r="A777" s="42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5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 ht="15.75" customHeight="1">
      <c r="A778" s="42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5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 ht="15.75" customHeight="1">
      <c r="A779" s="42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5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 ht="15.75" customHeight="1">
      <c r="A780" s="42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5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 ht="15.75" customHeight="1">
      <c r="A781" s="42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5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 ht="15.75" customHeight="1">
      <c r="A782" s="42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5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 ht="15.75" customHeight="1">
      <c r="A783" s="42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5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 ht="15.75" customHeight="1">
      <c r="A784" s="42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5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 ht="15.75" customHeight="1">
      <c r="A785" s="42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5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 ht="15.75" customHeight="1">
      <c r="A786" s="42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5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 ht="15.75" customHeight="1">
      <c r="A787" s="42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5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 ht="15.75" customHeight="1">
      <c r="A788" s="42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5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 ht="15.75" customHeight="1">
      <c r="A789" s="42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5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 ht="15.75" customHeight="1">
      <c r="A790" s="42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5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 ht="15.75" customHeight="1">
      <c r="A791" s="42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5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 ht="15.75" customHeight="1">
      <c r="A792" s="42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5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 ht="15.75" customHeight="1">
      <c r="A793" s="42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5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 ht="15.75" customHeight="1">
      <c r="A794" s="42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5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 ht="15.75" customHeight="1">
      <c r="A795" s="42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5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 ht="15.75" customHeight="1">
      <c r="A796" s="42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5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 ht="15.75" customHeight="1">
      <c r="A797" s="42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5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 ht="15.75" customHeight="1">
      <c r="A798" s="42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5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 ht="15.75" customHeight="1">
      <c r="A799" s="42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5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 ht="15.75" customHeight="1">
      <c r="A800" s="42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5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 ht="15.75" customHeight="1">
      <c r="A801" s="42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5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 ht="15.75" customHeight="1">
      <c r="A802" s="42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5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 ht="15.75" customHeight="1">
      <c r="A803" s="42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5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 ht="15.75" customHeight="1">
      <c r="A804" s="42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5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 ht="15.75" customHeight="1">
      <c r="A805" s="42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5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 ht="15.75" customHeight="1">
      <c r="A806" s="42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5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 ht="15.75" customHeight="1">
      <c r="A807" s="42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5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 ht="15.75" customHeight="1">
      <c r="A808" s="42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5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 ht="15.75" customHeight="1">
      <c r="A809" s="42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5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 ht="15.75" customHeight="1">
      <c r="A810" s="42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5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 ht="15.75" customHeight="1">
      <c r="A811" s="42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5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 ht="15.75" customHeight="1">
      <c r="A812" s="42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5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 ht="15.75" customHeight="1">
      <c r="A813" s="42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5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 ht="15.75" customHeight="1">
      <c r="A814" s="42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5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 ht="15.75" customHeight="1">
      <c r="A815" s="42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5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 ht="15.75" customHeight="1">
      <c r="A816" s="42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5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 ht="15.75" customHeight="1">
      <c r="A817" s="42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5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 ht="15.75" customHeight="1">
      <c r="A818" s="42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5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 ht="15.75" customHeight="1">
      <c r="A819" s="42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5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 ht="15.75" customHeight="1">
      <c r="A820" s="42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5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 ht="15.75" customHeight="1">
      <c r="A821" s="42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5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 ht="15.75" customHeight="1">
      <c r="A822" s="42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5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 ht="15.75" customHeight="1">
      <c r="A823" s="42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5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 ht="15.75" customHeight="1">
      <c r="A824" s="42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5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 ht="15.75" customHeight="1">
      <c r="A825" s="42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5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 ht="15.75" customHeight="1">
      <c r="A826" s="42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5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 ht="15.75" customHeight="1">
      <c r="A827" s="42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5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 ht="15.75" customHeight="1">
      <c r="A828" s="42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5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 ht="15.75" customHeight="1">
      <c r="A829" s="42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5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 ht="15.75" customHeight="1">
      <c r="A830" s="42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5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 ht="15.75" customHeight="1">
      <c r="A831" s="42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5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 ht="15.75" customHeight="1">
      <c r="A832" s="42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5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 ht="15.75" customHeight="1">
      <c r="A833" s="42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5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 ht="15.75" customHeight="1">
      <c r="A834" s="42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5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 ht="15.75" customHeight="1">
      <c r="A835" s="42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5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 ht="15.75" customHeight="1">
      <c r="A836" s="42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5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 ht="15.75" customHeight="1">
      <c r="A837" s="42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5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 ht="15.75" customHeight="1">
      <c r="A838" s="42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5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 ht="15.75" customHeight="1">
      <c r="A839" s="42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5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 ht="15.75" customHeight="1">
      <c r="A840" s="42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5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 ht="15.75" customHeight="1">
      <c r="A841" s="42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5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 ht="15.75" customHeight="1">
      <c r="A842" s="42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5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 ht="15.75" customHeight="1">
      <c r="A843" s="42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5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 ht="15.75" customHeight="1">
      <c r="A844" s="42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5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 ht="15.75" customHeight="1">
      <c r="A845" s="42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5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 ht="15.75" customHeight="1">
      <c r="A846" s="42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5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 ht="15.75" customHeight="1">
      <c r="A847" s="42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5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 ht="15.75" customHeight="1">
      <c r="A848" s="42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5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 ht="15.75" customHeight="1">
      <c r="A849" s="42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5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 ht="15.75" customHeight="1">
      <c r="A850" s="42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5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 ht="15.75" customHeight="1">
      <c r="A851" s="42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5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 ht="15.75" customHeight="1">
      <c r="A852" s="42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5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 ht="15.75" customHeight="1">
      <c r="A853" s="42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5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 ht="15.75" customHeight="1">
      <c r="A854" s="42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5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 ht="15.75" customHeight="1">
      <c r="A855" s="42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5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 ht="15.75" customHeight="1">
      <c r="A856" s="42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5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 ht="15.75" customHeight="1">
      <c r="A857" s="42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5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 ht="15.75" customHeight="1">
      <c r="A858" s="42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5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 ht="15.75" customHeight="1">
      <c r="A859" s="42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5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 ht="15.75" customHeight="1">
      <c r="A860" s="42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5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 ht="15.75" customHeight="1">
      <c r="A861" s="42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5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 ht="15.75" customHeight="1">
      <c r="A862" s="42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5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 ht="15.75" customHeight="1">
      <c r="A863" s="42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5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 ht="15.75" customHeight="1">
      <c r="A864" s="42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5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 ht="15.75" customHeight="1">
      <c r="A865" s="42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5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 ht="15.75" customHeight="1">
      <c r="A866" s="42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5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 ht="15.75" customHeight="1">
      <c r="A867" s="42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5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 ht="15.75" customHeight="1">
      <c r="A868" s="42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5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 ht="15.75" customHeight="1">
      <c r="A869" s="42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5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 ht="15.75" customHeight="1">
      <c r="A870" s="42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5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 ht="15.75" customHeight="1">
      <c r="A871" s="42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5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 ht="15.75" customHeight="1">
      <c r="A872" s="42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5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 ht="15.75" customHeight="1">
      <c r="A873" s="42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5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 ht="15.75" customHeight="1">
      <c r="A874" s="42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5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 ht="15.75" customHeight="1">
      <c r="A875" s="42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5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 ht="15.75" customHeight="1">
      <c r="A876" s="42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5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 ht="15.75" customHeight="1">
      <c r="A877" s="42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5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 ht="15.75" customHeight="1">
      <c r="A878" s="42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5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 ht="15.75" customHeight="1">
      <c r="A879" s="42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5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 ht="15.75" customHeight="1">
      <c r="A880" s="42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5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 ht="15.75" customHeight="1">
      <c r="A881" s="42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5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 ht="15.75" customHeight="1">
      <c r="A882" s="42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5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 ht="15.75" customHeight="1">
      <c r="A883" s="42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5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 ht="15.75" customHeight="1">
      <c r="A884" s="42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5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 ht="15.75" customHeight="1">
      <c r="A885" s="42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5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 ht="15.75" customHeight="1">
      <c r="A886" s="42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5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 ht="15.75" customHeight="1">
      <c r="A887" s="42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5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 ht="15.75" customHeight="1">
      <c r="A888" s="42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5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 ht="15.75" customHeight="1">
      <c r="A889" s="42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5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 ht="15.75" customHeight="1">
      <c r="A890" s="42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5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 ht="15.75" customHeight="1">
      <c r="A891" s="42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5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 ht="15.75" customHeight="1">
      <c r="A892" s="42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5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 ht="15.75" customHeight="1">
      <c r="A893" s="42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5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 ht="15.75" customHeight="1">
      <c r="A894" s="42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5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 ht="15.75" customHeight="1">
      <c r="A895" s="42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5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 ht="15.75" customHeight="1">
      <c r="A896" s="42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5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 ht="15.75" customHeight="1">
      <c r="A897" s="42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5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 ht="15.75" customHeight="1">
      <c r="A898" s="42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5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 ht="15.75" customHeight="1">
      <c r="A899" s="42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5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 ht="15.75" customHeight="1">
      <c r="A900" s="42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5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 ht="15.75" customHeight="1">
      <c r="A901" s="42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5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 ht="15.75" customHeight="1">
      <c r="A902" s="42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5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 ht="15.75" customHeight="1">
      <c r="A903" s="42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5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 ht="15.75" customHeight="1">
      <c r="A904" s="42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5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 ht="15.75" customHeight="1">
      <c r="A905" s="42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5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 ht="15.75" customHeight="1">
      <c r="A906" s="42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5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 ht="15.75" customHeight="1">
      <c r="A907" s="42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5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 ht="15.75" customHeight="1">
      <c r="A908" s="42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5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 ht="15.75" customHeight="1">
      <c r="A909" s="42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5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 ht="15.75" customHeight="1">
      <c r="A910" s="42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5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 ht="15.75" customHeight="1">
      <c r="A911" s="42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5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 ht="15.75" customHeight="1">
      <c r="A912" s="42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5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 ht="15.75" customHeight="1">
      <c r="A913" s="42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5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 ht="15.75" customHeight="1">
      <c r="A914" s="42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5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 ht="15.75" customHeight="1">
      <c r="A915" s="42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5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 ht="15.75" customHeight="1">
      <c r="A916" s="42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5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 ht="15.75" customHeight="1">
      <c r="A917" s="42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5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 ht="15.75" customHeight="1">
      <c r="A918" s="42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5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 ht="15.75" customHeight="1">
      <c r="A919" s="42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5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 ht="15.75" customHeight="1">
      <c r="A920" s="42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5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 ht="15.75" customHeight="1">
      <c r="A921" s="42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5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 ht="15.75" customHeight="1">
      <c r="A922" s="42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5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 ht="15.75" customHeight="1">
      <c r="A923" s="42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5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 ht="15.75" customHeight="1">
      <c r="A924" s="42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5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 ht="15.75" customHeight="1">
      <c r="A925" s="42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5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 ht="15.75" customHeight="1">
      <c r="A926" s="42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5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 ht="15.75" customHeight="1">
      <c r="A927" s="42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5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 ht="15.75" customHeight="1">
      <c r="A928" s="42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5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 ht="15.75" customHeight="1">
      <c r="A929" s="42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5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 ht="15.75" customHeight="1">
      <c r="A930" s="42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5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 ht="15.75" customHeight="1">
      <c r="A931" s="42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5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 ht="15.75" customHeight="1">
      <c r="A932" s="42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5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 ht="15.75" customHeight="1">
      <c r="A933" s="42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5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 ht="15.75" customHeight="1">
      <c r="A934" s="42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5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 ht="15.75" customHeight="1">
      <c r="A935" s="42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5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 ht="15.75" customHeight="1">
      <c r="A936" s="42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5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 ht="15.75" customHeight="1">
      <c r="A937" s="42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5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 ht="15.75" customHeight="1">
      <c r="A938" s="42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5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 ht="15.75" customHeight="1">
      <c r="A939" s="42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5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 ht="15.75" customHeight="1">
      <c r="A940" s="42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5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 ht="15.75" customHeight="1">
      <c r="A941" s="42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5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 ht="15.75" customHeight="1">
      <c r="A942" s="42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5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 ht="15.75" customHeight="1">
      <c r="A943" s="42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5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 ht="15.75" customHeight="1">
      <c r="A944" s="42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5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 ht="15.75" customHeight="1">
      <c r="A945" s="42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5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 ht="15.75" customHeight="1">
      <c r="A946" s="42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5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 ht="15.75" customHeight="1">
      <c r="A947" s="42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5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 ht="15.75" customHeight="1">
      <c r="A948" s="42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5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 ht="15.75" customHeight="1">
      <c r="A949" s="42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5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 ht="15.75" customHeight="1">
      <c r="A950" s="42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5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 ht="15.75" customHeight="1">
      <c r="A951" s="42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5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 ht="15.75" customHeight="1">
      <c r="A952" s="42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5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 ht="15.75" customHeight="1">
      <c r="A953" s="42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5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 ht="15.75" customHeight="1">
      <c r="A954" s="42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5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 ht="15.75" customHeight="1">
      <c r="A955" s="42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5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 ht="15.75" customHeight="1">
      <c r="A956" s="42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5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 ht="15.75" customHeight="1">
      <c r="A957" s="42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5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 ht="15.75" customHeight="1">
      <c r="A958" s="42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5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 ht="15.75" customHeight="1">
      <c r="A959" s="42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5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 ht="15.75" customHeight="1">
      <c r="A960" s="42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5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 ht="15.75" customHeight="1">
      <c r="A961" s="42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5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 ht="15.75" customHeight="1">
      <c r="A962" s="42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5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 ht="15.75" customHeight="1">
      <c r="A963" s="42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5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</sheetData>
  <mergeCells count="1">
    <mergeCell ref="C1:M1"/>
  </mergeCells>
  <printOptions/>
  <pageMargins bottom="0.75" footer="0.0" header="0.0" left="0.7" right="0.7" top="0.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4.71"/>
    <col customWidth="1" min="2" max="2" width="59.57"/>
    <col customWidth="1" min="3" max="11" width="11.14"/>
    <col customWidth="1" min="12" max="13" width="8.71"/>
    <col customWidth="1" min="14" max="14" width="54.57"/>
    <col customWidth="1" min="15" max="30" width="8.71"/>
  </cols>
  <sheetData>
    <row r="1">
      <c r="A1" s="1">
        <v>19.0</v>
      </c>
      <c r="B1" s="2"/>
      <c r="C1" s="57" t="s">
        <v>50</v>
      </c>
      <c r="D1" s="4"/>
      <c r="E1" s="4"/>
      <c r="F1" s="4"/>
      <c r="G1" s="4"/>
      <c r="H1" s="4"/>
      <c r="I1" s="4"/>
      <c r="J1" s="4"/>
      <c r="K1" s="4"/>
      <c r="L1" s="5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>
      <c r="A2" s="1" t="s">
        <v>1</v>
      </c>
      <c r="B2" s="58" t="s">
        <v>51</v>
      </c>
      <c r="C2" s="58">
        <v>2016.0</v>
      </c>
      <c r="D2" s="58">
        <v>2017.0</v>
      </c>
      <c r="E2" s="58">
        <v>2018.0</v>
      </c>
      <c r="F2" s="58">
        <v>2019.0</v>
      </c>
      <c r="G2" s="58">
        <v>2020.0</v>
      </c>
      <c r="H2" s="58">
        <v>2021.0</v>
      </c>
      <c r="I2" s="58">
        <v>2022.0</v>
      </c>
      <c r="J2" s="58">
        <v>2023.0</v>
      </c>
      <c r="K2" s="59">
        <v>2024.0</v>
      </c>
      <c r="L2" s="60">
        <v>2025.0</v>
      </c>
      <c r="M2" s="6"/>
      <c r="N2" s="61" t="s">
        <v>51</v>
      </c>
      <c r="O2" s="62">
        <v>2016.0</v>
      </c>
      <c r="P2" s="62">
        <v>2017.0</v>
      </c>
      <c r="Q2" s="62">
        <v>2018.0</v>
      </c>
      <c r="R2" s="62">
        <v>2019.0</v>
      </c>
      <c r="S2" s="62">
        <v>2020.0</v>
      </c>
      <c r="T2" s="62">
        <v>2021.0</v>
      </c>
      <c r="U2" s="62">
        <v>2022.0</v>
      </c>
      <c r="V2" s="62">
        <v>2023.0</v>
      </c>
      <c r="W2" s="62">
        <v>2024.0</v>
      </c>
      <c r="X2" s="63">
        <v>2025.0</v>
      </c>
      <c r="Y2" s="6"/>
      <c r="Z2" s="6"/>
      <c r="AA2" s="6"/>
      <c r="AB2" s="6"/>
      <c r="AC2" s="6"/>
      <c r="AD2" s="6"/>
    </row>
    <row r="3">
      <c r="A3" s="1">
        <v>1.0</v>
      </c>
      <c r="B3" s="2" t="s">
        <v>52</v>
      </c>
      <c r="C3" s="64">
        <v>0.1345</v>
      </c>
      <c r="D3" s="64">
        <v>0.1316</v>
      </c>
      <c r="E3" s="64">
        <v>0.1281</v>
      </c>
      <c r="F3" s="64">
        <v>0.1271</v>
      </c>
      <c r="G3" s="64">
        <v>0.137</v>
      </c>
      <c r="H3" s="64">
        <v>0.1328</v>
      </c>
      <c r="I3" s="64">
        <v>0.124</v>
      </c>
      <c r="J3" s="64">
        <v>0.1253</v>
      </c>
      <c r="K3" s="64">
        <v>0.1261</v>
      </c>
      <c r="L3" s="64">
        <v>0.131</v>
      </c>
      <c r="M3" s="6"/>
      <c r="N3" s="65" t="s">
        <v>52</v>
      </c>
      <c r="O3" s="66">
        <f t="shared" ref="O3:X3" si="1">C3</f>
        <v>0.1345</v>
      </c>
      <c r="P3" s="66">
        <f t="shared" si="1"/>
        <v>0.1316</v>
      </c>
      <c r="Q3" s="66">
        <f t="shared" si="1"/>
        <v>0.1281</v>
      </c>
      <c r="R3" s="66">
        <f t="shared" si="1"/>
        <v>0.1271</v>
      </c>
      <c r="S3" s="66">
        <f t="shared" si="1"/>
        <v>0.137</v>
      </c>
      <c r="T3" s="66">
        <f t="shared" si="1"/>
        <v>0.1328</v>
      </c>
      <c r="U3" s="66">
        <f t="shared" si="1"/>
        <v>0.124</v>
      </c>
      <c r="V3" s="66">
        <f t="shared" si="1"/>
        <v>0.1253</v>
      </c>
      <c r="W3" s="66">
        <f t="shared" si="1"/>
        <v>0.1261</v>
      </c>
      <c r="X3" s="66">
        <f t="shared" si="1"/>
        <v>0.131</v>
      </c>
      <c r="Y3" s="6"/>
      <c r="Z3" s="6"/>
      <c r="AA3" s="6"/>
      <c r="AB3" s="6"/>
      <c r="AC3" s="6"/>
      <c r="AD3" s="6"/>
    </row>
    <row r="4">
      <c r="A4" s="1">
        <v>2.0</v>
      </c>
      <c r="B4" s="2" t="s">
        <v>53</v>
      </c>
      <c r="C4" s="64">
        <v>0.0721</v>
      </c>
      <c r="D4" s="64">
        <v>0.0758</v>
      </c>
      <c r="E4" s="64">
        <v>0.0808</v>
      </c>
      <c r="F4" s="64">
        <v>0.0726</v>
      </c>
      <c r="G4" s="64">
        <v>0.0644</v>
      </c>
      <c r="H4" s="64">
        <v>0.0898</v>
      </c>
      <c r="I4" s="64">
        <v>0.1222</v>
      </c>
      <c r="J4" s="64">
        <v>0.1052</v>
      </c>
      <c r="K4" s="64">
        <v>0.0915</v>
      </c>
      <c r="L4" s="64">
        <v>0.0875</v>
      </c>
      <c r="M4" s="6"/>
      <c r="N4" s="67" t="s">
        <v>53</v>
      </c>
      <c r="O4" s="68">
        <f t="shared" ref="O4:X4" si="2">C4</f>
        <v>0.0721</v>
      </c>
      <c r="P4" s="68">
        <f t="shared" si="2"/>
        <v>0.0758</v>
      </c>
      <c r="Q4" s="68">
        <f t="shared" si="2"/>
        <v>0.0808</v>
      </c>
      <c r="R4" s="68">
        <f t="shared" si="2"/>
        <v>0.0726</v>
      </c>
      <c r="S4" s="68">
        <f t="shared" si="2"/>
        <v>0.0644</v>
      </c>
      <c r="T4" s="68">
        <f t="shared" si="2"/>
        <v>0.0898</v>
      </c>
      <c r="U4" s="68">
        <f t="shared" si="2"/>
        <v>0.1222</v>
      </c>
      <c r="V4" s="68">
        <f t="shared" si="2"/>
        <v>0.1052</v>
      </c>
      <c r="W4" s="68">
        <f t="shared" si="2"/>
        <v>0.0915</v>
      </c>
      <c r="X4" s="68">
        <f t="shared" si="2"/>
        <v>0.0875</v>
      </c>
      <c r="Y4" s="6"/>
      <c r="Z4" s="6"/>
      <c r="AA4" s="6"/>
      <c r="AB4" s="6"/>
      <c r="AC4" s="6"/>
      <c r="AD4" s="6"/>
    </row>
    <row r="5">
      <c r="A5" s="1">
        <v>3.0</v>
      </c>
      <c r="B5" s="2" t="s">
        <v>54</v>
      </c>
      <c r="C5" s="64">
        <v>0.2051</v>
      </c>
      <c r="D5" s="64">
        <v>0.2016</v>
      </c>
      <c r="E5" s="64">
        <v>0.1986</v>
      </c>
      <c r="F5" s="64">
        <v>0.197</v>
      </c>
      <c r="G5" s="64">
        <v>0.1987</v>
      </c>
      <c r="H5" s="64">
        <v>0.1925</v>
      </c>
      <c r="I5" s="64">
        <v>0.1834</v>
      </c>
      <c r="J5" s="64">
        <v>0.1867</v>
      </c>
      <c r="K5" s="64">
        <v>0.1898</v>
      </c>
      <c r="L5" s="64">
        <v>0.1907</v>
      </c>
      <c r="M5" s="6"/>
      <c r="N5" s="65" t="s">
        <v>54</v>
      </c>
      <c r="O5" s="66">
        <f t="shared" ref="O5:X5" si="3">C5</f>
        <v>0.2051</v>
      </c>
      <c r="P5" s="66">
        <f t="shared" si="3"/>
        <v>0.2016</v>
      </c>
      <c r="Q5" s="66">
        <f t="shared" si="3"/>
        <v>0.1986</v>
      </c>
      <c r="R5" s="66">
        <f t="shared" si="3"/>
        <v>0.197</v>
      </c>
      <c r="S5" s="66">
        <f t="shared" si="3"/>
        <v>0.1987</v>
      </c>
      <c r="T5" s="66">
        <f t="shared" si="3"/>
        <v>0.1925</v>
      </c>
      <c r="U5" s="66">
        <f t="shared" si="3"/>
        <v>0.1834</v>
      </c>
      <c r="V5" s="66">
        <f t="shared" si="3"/>
        <v>0.1867</v>
      </c>
      <c r="W5" s="66">
        <f t="shared" si="3"/>
        <v>0.1898</v>
      </c>
      <c r="X5" s="66">
        <f t="shared" si="3"/>
        <v>0.1907</v>
      </c>
      <c r="Y5" s="6"/>
      <c r="Z5" s="6"/>
      <c r="AA5" s="6"/>
      <c r="AB5" s="6"/>
      <c r="AC5" s="6"/>
      <c r="AD5" s="6"/>
    </row>
    <row r="6">
      <c r="A6" s="1">
        <v>4.0</v>
      </c>
      <c r="B6" s="2" t="s">
        <v>55</v>
      </c>
      <c r="C6" s="64">
        <v>0.0115</v>
      </c>
      <c r="D6" s="64">
        <v>0.0119</v>
      </c>
      <c r="E6" s="64">
        <v>0.0119</v>
      </c>
      <c r="F6" s="64">
        <v>0.0117</v>
      </c>
      <c r="G6" s="64">
        <v>0.0116</v>
      </c>
      <c r="H6" s="64">
        <v>0.0112</v>
      </c>
      <c r="I6" s="64">
        <v>0.0104</v>
      </c>
      <c r="J6" s="64">
        <v>0.0104</v>
      </c>
      <c r="K6" s="64">
        <v>0.0103</v>
      </c>
      <c r="L6" s="64">
        <v>0.01</v>
      </c>
      <c r="M6" s="6"/>
      <c r="N6" s="67" t="s">
        <v>55</v>
      </c>
      <c r="O6" s="68">
        <f t="shared" ref="O6:X6" si="4">C6</f>
        <v>0.0115</v>
      </c>
      <c r="P6" s="68">
        <f t="shared" si="4"/>
        <v>0.0119</v>
      </c>
      <c r="Q6" s="68">
        <f t="shared" si="4"/>
        <v>0.0119</v>
      </c>
      <c r="R6" s="68">
        <f t="shared" si="4"/>
        <v>0.0117</v>
      </c>
      <c r="S6" s="68">
        <f t="shared" si="4"/>
        <v>0.0116</v>
      </c>
      <c r="T6" s="68">
        <f t="shared" si="4"/>
        <v>0.0112</v>
      </c>
      <c r="U6" s="68">
        <f t="shared" si="4"/>
        <v>0.0104</v>
      </c>
      <c r="V6" s="68">
        <f t="shared" si="4"/>
        <v>0.0104</v>
      </c>
      <c r="W6" s="68">
        <f t="shared" si="4"/>
        <v>0.0103</v>
      </c>
      <c r="X6" s="68">
        <f t="shared" si="4"/>
        <v>0.01</v>
      </c>
      <c r="Y6" s="6"/>
      <c r="Z6" s="6"/>
      <c r="AA6" s="6"/>
      <c r="AB6" s="6"/>
      <c r="AC6" s="6"/>
      <c r="AD6" s="6"/>
    </row>
    <row r="7">
      <c r="A7" s="1">
        <v>5.0</v>
      </c>
      <c r="B7" s="2" t="s">
        <v>56</v>
      </c>
      <c r="C7" s="64">
        <v>7.0E-4</v>
      </c>
      <c r="D7" s="64">
        <v>7.0E-4</v>
      </c>
      <c r="E7" s="64">
        <v>7.0E-4</v>
      </c>
      <c r="F7" s="64">
        <v>7.0E-4</v>
      </c>
      <c r="G7" s="64">
        <v>7.0E-4</v>
      </c>
      <c r="H7" s="64">
        <v>7.0E-4</v>
      </c>
      <c r="I7" s="64">
        <v>6.0E-4</v>
      </c>
      <c r="J7" s="64">
        <v>6.0E-4</v>
      </c>
      <c r="K7" s="64">
        <v>6.0E-4</v>
      </c>
      <c r="L7" s="64">
        <v>6.0E-4</v>
      </c>
      <c r="M7" s="6"/>
      <c r="N7" s="65" t="s">
        <v>56</v>
      </c>
      <c r="O7" s="66">
        <f t="shared" ref="O7:X7" si="5">C7</f>
        <v>0.0007</v>
      </c>
      <c r="P7" s="66">
        <f t="shared" si="5"/>
        <v>0.0007</v>
      </c>
      <c r="Q7" s="66">
        <f t="shared" si="5"/>
        <v>0.0007</v>
      </c>
      <c r="R7" s="66">
        <f t="shared" si="5"/>
        <v>0.0007</v>
      </c>
      <c r="S7" s="66">
        <f t="shared" si="5"/>
        <v>0.0007</v>
      </c>
      <c r="T7" s="66">
        <f t="shared" si="5"/>
        <v>0.0007</v>
      </c>
      <c r="U7" s="66">
        <f t="shared" si="5"/>
        <v>0.0006</v>
      </c>
      <c r="V7" s="66">
        <f t="shared" si="5"/>
        <v>0.0006</v>
      </c>
      <c r="W7" s="66">
        <f t="shared" si="5"/>
        <v>0.0006</v>
      </c>
      <c r="X7" s="66">
        <f t="shared" si="5"/>
        <v>0.0006</v>
      </c>
      <c r="Y7" s="6"/>
      <c r="Z7" s="6"/>
      <c r="AA7" s="6"/>
      <c r="AB7" s="6"/>
      <c r="AC7" s="6"/>
      <c r="AD7" s="6"/>
    </row>
    <row r="8">
      <c r="A8" s="1">
        <v>6.0</v>
      </c>
      <c r="B8" s="2" t="s">
        <v>57</v>
      </c>
      <c r="C8" s="64">
        <v>0.1038</v>
      </c>
      <c r="D8" s="64">
        <v>0.1038</v>
      </c>
      <c r="E8" s="64">
        <v>0.1053</v>
      </c>
      <c r="F8" s="64">
        <v>0.1075</v>
      </c>
      <c r="G8" s="64">
        <v>0.1071</v>
      </c>
      <c r="H8" s="64">
        <v>0.1044</v>
      </c>
      <c r="I8" s="64">
        <v>0.0977</v>
      </c>
      <c r="J8" s="64">
        <v>0.0992</v>
      </c>
      <c r="K8" s="64">
        <v>0.1009</v>
      </c>
      <c r="L8" s="64">
        <v>0.0983</v>
      </c>
      <c r="M8" s="6"/>
      <c r="N8" s="67" t="s">
        <v>57</v>
      </c>
      <c r="O8" s="68">
        <f t="shared" ref="O8:X8" si="6">C8</f>
        <v>0.1038</v>
      </c>
      <c r="P8" s="68">
        <f t="shared" si="6"/>
        <v>0.1038</v>
      </c>
      <c r="Q8" s="68">
        <f t="shared" si="6"/>
        <v>0.1053</v>
      </c>
      <c r="R8" s="68">
        <f t="shared" si="6"/>
        <v>0.1075</v>
      </c>
      <c r="S8" s="68">
        <f t="shared" si="6"/>
        <v>0.1071</v>
      </c>
      <c r="T8" s="68">
        <f t="shared" si="6"/>
        <v>0.1044</v>
      </c>
      <c r="U8" s="68">
        <f t="shared" si="6"/>
        <v>0.0977</v>
      </c>
      <c r="V8" s="68">
        <f t="shared" si="6"/>
        <v>0.0992</v>
      </c>
      <c r="W8" s="68">
        <f t="shared" si="6"/>
        <v>0.1009</v>
      </c>
      <c r="X8" s="68">
        <f t="shared" si="6"/>
        <v>0.0983</v>
      </c>
      <c r="Y8" s="6"/>
      <c r="Z8" s="6"/>
      <c r="AA8" s="6"/>
      <c r="AB8" s="6"/>
      <c r="AC8" s="6"/>
      <c r="AD8" s="6"/>
    </row>
    <row r="9">
      <c r="A9" s="1">
        <v>7.0</v>
      </c>
      <c r="B9" s="2" t="s">
        <v>58</v>
      </c>
      <c r="C9" s="64">
        <v>0.1319</v>
      </c>
      <c r="D9" s="64">
        <v>0.1302</v>
      </c>
      <c r="E9" s="64">
        <v>0.1302</v>
      </c>
      <c r="F9" s="64">
        <v>0.1301</v>
      </c>
      <c r="G9" s="64">
        <v>0.1292</v>
      </c>
      <c r="H9" s="64">
        <v>0.1297</v>
      </c>
      <c r="I9" s="64">
        <v>0.1285</v>
      </c>
      <c r="J9" s="64">
        <v>0.1294</v>
      </c>
      <c r="K9" s="64">
        <v>0.1307</v>
      </c>
      <c r="L9" s="64">
        <v>0.1317</v>
      </c>
      <c r="M9" s="6"/>
      <c r="N9" s="65" t="s">
        <v>58</v>
      </c>
      <c r="O9" s="66">
        <f t="shared" ref="O9:X9" si="7">C9</f>
        <v>0.1319</v>
      </c>
      <c r="P9" s="66">
        <f t="shared" si="7"/>
        <v>0.1302</v>
      </c>
      <c r="Q9" s="66">
        <f t="shared" si="7"/>
        <v>0.1302</v>
      </c>
      <c r="R9" s="66">
        <f t="shared" si="7"/>
        <v>0.1301</v>
      </c>
      <c r="S9" s="66">
        <f t="shared" si="7"/>
        <v>0.1292</v>
      </c>
      <c r="T9" s="66">
        <f t="shared" si="7"/>
        <v>0.1297</v>
      </c>
      <c r="U9" s="66">
        <f t="shared" si="7"/>
        <v>0.1285</v>
      </c>
      <c r="V9" s="66">
        <f t="shared" si="7"/>
        <v>0.1294</v>
      </c>
      <c r="W9" s="66">
        <f t="shared" si="7"/>
        <v>0.1307</v>
      </c>
      <c r="X9" s="66">
        <f t="shared" si="7"/>
        <v>0.1317</v>
      </c>
      <c r="Y9" s="6"/>
      <c r="Z9" s="6"/>
      <c r="AA9" s="6"/>
      <c r="AB9" s="6"/>
      <c r="AC9" s="6"/>
      <c r="AD9" s="6"/>
    </row>
    <row r="10">
      <c r="A10" s="1">
        <v>8.0</v>
      </c>
      <c r="B10" s="2" t="s">
        <v>59</v>
      </c>
      <c r="C10" s="64">
        <v>0.0522</v>
      </c>
      <c r="D10" s="64">
        <v>0.0541</v>
      </c>
      <c r="E10" s="64">
        <v>0.0538</v>
      </c>
      <c r="F10" s="64">
        <v>0.0557</v>
      </c>
      <c r="G10" s="64">
        <v>0.0447</v>
      </c>
      <c r="H10" s="64">
        <v>0.0424</v>
      </c>
      <c r="I10" s="64">
        <v>0.0502</v>
      </c>
      <c r="J10" s="64">
        <v>0.0589</v>
      </c>
      <c r="K10" s="64">
        <v>0.0613</v>
      </c>
      <c r="L10" s="64">
        <v>0.0616</v>
      </c>
      <c r="M10" s="6"/>
      <c r="N10" s="67" t="s">
        <v>59</v>
      </c>
      <c r="O10" s="68">
        <f t="shared" ref="O10:X10" si="8">C10</f>
        <v>0.0522</v>
      </c>
      <c r="P10" s="68">
        <f t="shared" si="8"/>
        <v>0.0541</v>
      </c>
      <c r="Q10" s="68">
        <f t="shared" si="8"/>
        <v>0.0538</v>
      </c>
      <c r="R10" s="68">
        <f t="shared" si="8"/>
        <v>0.0557</v>
      </c>
      <c r="S10" s="68">
        <f t="shared" si="8"/>
        <v>0.0447</v>
      </c>
      <c r="T10" s="68">
        <f t="shared" si="8"/>
        <v>0.0424</v>
      </c>
      <c r="U10" s="68">
        <f t="shared" si="8"/>
        <v>0.0502</v>
      </c>
      <c r="V10" s="68">
        <f t="shared" si="8"/>
        <v>0.0589</v>
      </c>
      <c r="W10" s="68">
        <f t="shared" si="8"/>
        <v>0.0613</v>
      </c>
      <c r="X10" s="68">
        <f t="shared" si="8"/>
        <v>0.0616</v>
      </c>
      <c r="Y10" s="6"/>
      <c r="Z10" s="6"/>
      <c r="AA10" s="6"/>
      <c r="AB10" s="6"/>
      <c r="AC10" s="6"/>
      <c r="AD10" s="6"/>
    </row>
    <row r="11">
      <c r="A11" s="1">
        <v>9.0</v>
      </c>
      <c r="B11" s="2" t="s">
        <v>60</v>
      </c>
      <c r="C11" s="64">
        <v>0.0292</v>
      </c>
      <c r="D11" s="64">
        <v>0.0285</v>
      </c>
      <c r="E11" s="64">
        <v>0.0278</v>
      </c>
      <c r="F11" s="64">
        <v>0.0278</v>
      </c>
      <c r="G11" s="64">
        <v>0.0255</v>
      </c>
      <c r="H11" s="64">
        <v>0.0243</v>
      </c>
      <c r="I11" s="64">
        <v>0.0241</v>
      </c>
      <c r="J11" s="64">
        <v>0.0252</v>
      </c>
      <c r="K11" s="64">
        <v>0.0264</v>
      </c>
      <c r="L11" s="64">
        <v>0.0268</v>
      </c>
      <c r="M11" s="6"/>
      <c r="N11" s="65" t="s">
        <v>60</v>
      </c>
      <c r="O11" s="66">
        <f t="shared" ref="O11:X11" si="9">C11</f>
        <v>0.0292</v>
      </c>
      <c r="P11" s="66">
        <f t="shared" si="9"/>
        <v>0.0285</v>
      </c>
      <c r="Q11" s="66">
        <f t="shared" si="9"/>
        <v>0.0278</v>
      </c>
      <c r="R11" s="66">
        <f t="shared" si="9"/>
        <v>0.0278</v>
      </c>
      <c r="S11" s="66">
        <f t="shared" si="9"/>
        <v>0.0255</v>
      </c>
      <c r="T11" s="66">
        <f t="shared" si="9"/>
        <v>0.0243</v>
      </c>
      <c r="U11" s="66">
        <f t="shared" si="9"/>
        <v>0.0241</v>
      </c>
      <c r="V11" s="66">
        <f t="shared" si="9"/>
        <v>0.0252</v>
      </c>
      <c r="W11" s="66">
        <f t="shared" si="9"/>
        <v>0.0264</v>
      </c>
      <c r="X11" s="66">
        <f t="shared" si="9"/>
        <v>0.0268</v>
      </c>
      <c r="Y11" s="6"/>
      <c r="Z11" s="6"/>
      <c r="AA11" s="6"/>
      <c r="AB11" s="6"/>
      <c r="AC11" s="6"/>
      <c r="AD11" s="6"/>
    </row>
    <row r="12">
      <c r="A12" s="1">
        <v>10.0</v>
      </c>
      <c r="B12" s="2" t="s">
        <v>61</v>
      </c>
      <c r="C12" s="64">
        <v>0.0362</v>
      </c>
      <c r="D12" s="64">
        <v>0.0378</v>
      </c>
      <c r="E12" s="64">
        <v>0.0377</v>
      </c>
      <c r="F12" s="64">
        <v>0.0396</v>
      </c>
      <c r="G12" s="64">
        <v>0.0451</v>
      </c>
      <c r="H12" s="64">
        <v>0.0441</v>
      </c>
      <c r="I12" s="64">
        <v>0.0415</v>
      </c>
      <c r="J12" s="64">
        <v>0.0423</v>
      </c>
      <c r="K12" s="64">
        <v>0.0434</v>
      </c>
      <c r="L12" s="64">
        <v>0.044000000000000004</v>
      </c>
      <c r="M12" s="6"/>
      <c r="N12" s="67" t="s">
        <v>61</v>
      </c>
      <c r="O12" s="68">
        <f t="shared" ref="O12:X12" si="10">C12</f>
        <v>0.0362</v>
      </c>
      <c r="P12" s="68">
        <f t="shared" si="10"/>
        <v>0.0378</v>
      </c>
      <c r="Q12" s="68">
        <f t="shared" si="10"/>
        <v>0.0377</v>
      </c>
      <c r="R12" s="68">
        <f t="shared" si="10"/>
        <v>0.0396</v>
      </c>
      <c r="S12" s="68">
        <f t="shared" si="10"/>
        <v>0.0451</v>
      </c>
      <c r="T12" s="68">
        <f t="shared" si="10"/>
        <v>0.0441</v>
      </c>
      <c r="U12" s="68">
        <f t="shared" si="10"/>
        <v>0.0415</v>
      </c>
      <c r="V12" s="68">
        <f t="shared" si="10"/>
        <v>0.0423</v>
      </c>
      <c r="W12" s="68">
        <f t="shared" si="10"/>
        <v>0.0434</v>
      </c>
      <c r="X12" s="68">
        <f t="shared" si="10"/>
        <v>0.044</v>
      </c>
      <c r="Y12" s="6"/>
      <c r="Z12" s="6"/>
      <c r="AA12" s="6"/>
      <c r="AB12" s="6"/>
      <c r="AC12" s="6"/>
      <c r="AD12" s="6"/>
    </row>
    <row r="13">
      <c r="A13" s="1">
        <v>11.0</v>
      </c>
      <c r="B13" s="2" t="s">
        <v>62</v>
      </c>
      <c r="C13" s="64">
        <v>0.042</v>
      </c>
      <c r="D13" s="64">
        <v>0.042</v>
      </c>
      <c r="E13" s="64">
        <v>0.0415</v>
      </c>
      <c r="F13" s="64">
        <v>0.0424</v>
      </c>
      <c r="G13" s="64">
        <v>0.0451</v>
      </c>
      <c r="H13" s="64">
        <v>0.0434</v>
      </c>
      <c r="I13" s="64">
        <v>0.0413</v>
      </c>
      <c r="J13" s="64">
        <v>0.0416</v>
      </c>
      <c r="K13" s="64">
        <v>0.0417</v>
      </c>
      <c r="L13" s="64">
        <v>0.041100000000000005</v>
      </c>
      <c r="M13" s="6"/>
      <c r="N13" s="65" t="s">
        <v>62</v>
      </c>
      <c r="O13" s="66">
        <f t="shared" ref="O13:X13" si="11">C13</f>
        <v>0.042</v>
      </c>
      <c r="P13" s="66">
        <f t="shared" si="11"/>
        <v>0.042</v>
      </c>
      <c r="Q13" s="66">
        <f t="shared" si="11"/>
        <v>0.0415</v>
      </c>
      <c r="R13" s="66">
        <f t="shared" si="11"/>
        <v>0.0424</v>
      </c>
      <c r="S13" s="66">
        <f t="shared" si="11"/>
        <v>0.0451</v>
      </c>
      <c r="T13" s="66">
        <f t="shared" si="11"/>
        <v>0.0434</v>
      </c>
      <c r="U13" s="66">
        <f t="shared" si="11"/>
        <v>0.0413</v>
      </c>
      <c r="V13" s="66">
        <f t="shared" si="11"/>
        <v>0.0416</v>
      </c>
      <c r="W13" s="66">
        <f t="shared" si="11"/>
        <v>0.0417</v>
      </c>
      <c r="X13" s="66">
        <f t="shared" si="11"/>
        <v>0.0411</v>
      </c>
      <c r="Y13" s="6"/>
      <c r="Z13" s="6"/>
      <c r="AA13" s="6"/>
      <c r="AB13" s="6"/>
      <c r="AC13" s="6"/>
      <c r="AD13" s="6"/>
    </row>
    <row r="14">
      <c r="A14" s="1">
        <v>12.0</v>
      </c>
      <c r="B14" s="2" t="s">
        <v>63</v>
      </c>
      <c r="C14" s="64">
        <v>0.0281</v>
      </c>
      <c r="D14" s="64">
        <v>0.0281</v>
      </c>
      <c r="E14" s="64">
        <v>0.0274</v>
      </c>
      <c r="F14" s="64">
        <v>0.0278</v>
      </c>
      <c r="G14" s="64">
        <v>0.0294</v>
      </c>
      <c r="H14" s="64">
        <v>0.0276</v>
      </c>
      <c r="I14" s="64">
        <v>0.0249</v>
      </c>
      <c r="J14" s="64">
        <v>0.0242</v>
      </c>
      <c r="K14" s="64">
        <v>0.0235</v>
      </c>
      <c r="L14" s="64">
        <v>0.022400000000000003</v>
      </c>
      <c r="M14" s="6"/>
      <c r="N14" s="67" t="s">
        <v>63</v>
      </c>
      <c r="O14" s="68">
        <f t="shared" ref="O14:X14" si="12">C14</f>
        <v>0.0281</v>
      </c>
      <c r="P14" s="68">
        <f t="shared" si="12"/>
        <v>0.0281</v>
      </c>
      <c r="Q14" s="68">
        <f t="shared" si="12"/>
        <v>0.0274</v>
      </c>
      <c r="R14" s="68">
        <f t="shared" si="12"/>
        <v>0.0278</v>
      </c>
      <c r="S14" s="68">
        <f t="shared" si="12"/>
        <v>0.0294</v>
      </c>
      <c r="T14" s="68">
        <f t="shared" si="12"/>
        <v>0.0276</v>
      </c>
      <c r="U14" s="68">
        <f t="shared" si="12"/>
        <v>0.0249</v>
      </c>
      <c r="V14" s="68">
        <f t="shared" si="12"/>
        <v>0.0242</v>
      </c>
      <c r="W14" s="68">
        <f t="shared" si="12"/>
        <v>0.0235</v>
      </c>
      <c r="X14" s="68">
        <f t="shared" si="12"/>
        <v>0.0224</v>
      </c>
      <c r="Y14" s="6"/>
      <c r="Z14" s="6"/>
      <c r="AA14" s="6"/>
      <c r="AB14" s="6"/>
      <c r="AC14" s="6"/>
      <c r="AD14" s="6"/>
    </row>
    <row r="15">
      <c r="A15" s="1">
        <v>13.0</v>
      </c>
      <c r="B15" s="2" t="s">
        <v>64</v>
      </c>
      <c r="C15" s="64">
        <v>0.0171</v>
      </c>
      <c r="D15" s="64">
        <v>0.0175</v>
      </c>
      <c r="E15" s="64">
        <v>0.018</v>
      </c>
      <c r="F15" s="64">
        <v>0.0192</v>
      </c>
      <c r="G15" s="64">
        <v>0.0191</v>
      </c>
      <c r="H15" s="64">
        <v>0.0177</v>
      </c>
      <c r="I15" s="64">
        <v>0.0174</v>
      </c>
      <c r="J15" s="64">
        <v>0.0183</v>
      </c>
      <c r="K15" s="64">
        <v>0.0192</v>
      </c>
      <c r="L15" s="64">
        <v>0.019799999999999998</v>
      </c>
      <c r="M15" s="6"/>
      <c r="N15" s="65" t="s">
        <v>64</v>
      </c>
      <c r="O15" s="66">
        <f t="shared" ref="O15:X15" si="13">C15</f>
        <v>0.0171</v>
      </c>
      <c r="P15" s="66">
        <f t="shared" si="13"/>
        <v>0.0175</v>
      </c>
      <c r="Q15" s="66">
        <f t="shared" si="13"/>
        <v>0.018</v>
      </c>
      <c r="R15" s="66">
        <f t="shared" si="13"/>
        <v>0.0192</v>
      </c>
      <c r="S15" s="66">
        <f t="shared" si="13"/>
        <v>0.0191</v>
      </c>
      <c r="T15" s="66">
        <f t="shared" si="13"/>
        <v>0.0177</v>
      </c>
      <c r="U15" s="66">
        <f t="shared" si="13"/>
        <v>0.0174</v>
      </c>
      <c r="V15" s="66">
        <f t="shared" si="13"/>
        <v>0.0183</v>
      </c>
      <c r="W15" s="66">
        <f t="shared" si="13"/>
        <v>0.0192</v>
      </c>
      <c r="X15" s="66">
        <f t="shared" si="13"/>
        <v>0.0198</v>
      </c>
      <c r="Y15" s="6"/>
      <c r="Z15" s="6"/>
      <c r="AA15" s="6"/>
      <c r="AB15" s="6"/>
      <c r="AC15" s="6"/>
      <c r="AD15" s="6"/>
    </row>
    <row r="16">
      <c r="A16" s="1">
        <v>14.0</v>
      </c>
      <c r="B16" s="2" t="s">
        <v>65</v>
      </c>
      <c r="C16" s="64">
        <v>0.0386</v>
      </c>
      <c r="D16" s="64">
        <v>0.0367</v>
      </c>
      <c r="E16" s="64">
        <v>0.0365</v>
      </c>
      <c r="F16" s="64">
        <v>0.0361</v>
      </c>
      <c r="G16" s="64">
        <v>0.0377</v>
      </c>
      <c r="H16" s="64">
        <v>0.0344</v>
      </c>
      <c r="I16" s="64">
        <v>0.0309</v>
      </c>
      <c r="J16" s="64">
        <v>0.0295</v>
      </c>
      <c r="K16" s="64">
        <v>0.0304</v>
      </c>
      <c r="L16" s="64">
        <v>0.03</v>
      </c>
      <c r="M16" s="6"/>
      <c r="N16" s="67" t="s">
        <v>65</v>
      </c>
      <c r="O16" s="68">
        <f t="shared" ref="O16:X16" si="14">C16</f>
        <v>0.0386</v>
      </c>
      <c r="P16" s="68">
        <f t="shared" si="14"/>
        <v>0.0367</v>
      </c>
      <c r="Q16" s="68">
        <f t="shared" si="14"/>
        <v>0.0365</v>
      </c>
      <c r="R16" s="68">
        <f t="shared" si="14"/>
        <v>0.0361</v>
      </c>
      <c r="S16" s="68">
        <f t="shared" si="14"/>
        <v>0.0377</v>
      </c>
      <c r="T16" s="68">
        <f t="shared" si="14"/>
        <v>0.0344</v>
      </c>
      <c r="U16" s="68">
        <f t="shared" si="14"/>
        <v>0.0309</v>
      </c>
      <c r="V16" s="68">
        <f t="shared" si="14"/>
        <v>0.0295</v>
      </c>
      <c r="W16" s="68">
        <f t="shared" si="14"/>
        <v>0.0304</v>
      </c>
      <c r="X16" s="68">
        <f t="shared" si="14"/>
        <v>0.03</v>
      </c>
      <c r="Y16" s="6"/>
      <c r="Z16" s="6"/>
      <c r="AA16" s="6"/>
      <c r="AB16" s="6"/>
      <c r="AC16" s="6"/>
      <c r="AD16" s="6"/>
    </row>
    <row r="17">
      <c r="A17" s="1">
        <v>15.0</v>
      </c>
      <c r="B17" s="2" t="s">
        <v>66</v>
      </c>
      <c r="C17" s="64">
        <v>0.0337</v>
      </c>
      <c r="D17" s="64">
        <v>0.0329</v>
      </c>
      <c r="E17" s="64">
        <v>0.0325</v>
      </c>
      <c r="F17" s="64">
        <v>0.033</v>
      </c>
      <c r="G17" s="64">
        <v>0.0356</v>
      </c>
      <c r="H17" s="64">
        <v>0.0328</v>
      </c>
      <c r="I17" s="64">
        <v>0.0289</v>
      </c>
      <c r="J17" s="64">
        <v>0.0279</v>
      </c>
      <c r="K17" s="64">
        <v>0.0281</v>
      </c>
      <c r="L17" s="64">
        <v>0.027999999999999997</v>
      </c>
      <c r="M17" s="6"/>
      <c r="N17" s="65" t="s">
        <v>66</v>
      </c>
      <c r="O17" s="66">
        <f t="shared" ref="O17:X17" si="15">C17</f>
        <v>0.0337</v>
      </c>
      <c r="P17" s="66">
        <f t="shared" si="15"/>
        <v>0.0329</v>
      </c>
      <c r="Q17" s="66">
        <f t="shared" si="15"/>
        <v>0.0325</v>
      </c>
      <c r="R17" s="66">
        <f t="shared" si="15"/>
        <v>0.033</v>
      </c>
      <c r="S17" s="66">
        <f t="shared" si="15"/>
        <v>0.0356</v>
      </c>
      <c r="T17" s="66">
        <f t="shared" si="15"/>
        <v>0.0328</v>
      </c>
      <c r="U17" s="66">
        <f t="shared" si="15"/>
        <v>0.0289</v>
      </c>
      <c r="V17" s="66">
        <f t="shared" si="15"/>
        <v>0.0279</v>
      </c>
      <c r="W17" s="66">
        <f t="shared" si="15"/>
        <v>0.0281</v>
      </c>
      <c r="X17" s="66">
        <f t="shared" si="15"/>
        <v>0.028</v>
      </c>
      <c r="Y17" s="6"/>
      <c r="Z17" s="6"/>
      <c r="AA17" s="6"/>
      <c r="AB17" s="6"/>
      <c r="AC17" s="6"/>
      <c r="AD17" s="6"/>
    </row>
    <row r="18">
      <c r="A18" s="1">
        <v>16.0</v>
      </c>
      <c r="B18" s="2" t="s">
        <v>67</v>
      </c>
      <c r="C18" s="64">
        <v>0.0107</v>
      </c>
      <c r="D18" s="64">
        <v>0.0107</v>
      </c>
      <c r="E18" s="64">
        <v>0.0107</v>
      </c>
      <c r="F18" s="64">
        <v>0.011</v>
      </c>
      <c r="G18" s="64">
        <v>0.013</v>
      </c>
      <c r="H18" s="64">
        <v>0.0134</v>
      </c>
      <c r="I18" s="64">
        <v>0.0121</v>
      </c>
      <c r="J18" s="64">
        <v>0.0121</v>
      </c>
      <c r="K18" s="64">
        <v>0.0126</v>
      </c>
      <c r="L18" s="64">
        <v>0.0126</v>
      </c>
      <c r="M18" s="6"/>
      <c r="N18" s="67" t="s">
        <v>67</v>
      </c>
      <c r="O18" s="68">
        <f t="shared" ref="O18:X18" si="16">C18</f>
        <v>0.0107</v>
      </c>
      <c r="P18" s="68">
        <f t="shared" si="16"/>
        <v>0.0107</v>
      </c>
      <c r="Q18" s="68">
        <f t="shared" si="16"/>
        <v>0.0107</v>
      </c>
      <c r="R18" s="68">
        <f t="shared" si="16"/>
        <v>0.011</v>
      </c>
      <c r="S18" s="68">
        <f t="shared" si="16"/>
        <v>0.013</v>
      </c>
      <c r="T18" s="68">
        <f t="shared" si="16"/>
        <v>0.0134</v>
      </c>
      <c r="U18" s="68">
        <f t="shared" si="16"/>
        <v>0.0121</v>
      </c>
      <c r="V18" s="68">
        <f t="shared" si="16"/>
        <v>0.0121</v>
      </c>
      <c r="W18" s="68">
        <f t="shared" si="16"/>
        <v>0.0126</v>
      </c>
      <c r="X18" s="68">
        <f t="shared" si="16"/>
        <v>0.0126</v>
      </c>
      <c r="Y18" s="6"/>
      <c r="Z18" s="6"/>
      <c r="AA18" s="6"/>
      <c r="AB18" s="6"/>
      <c r="AC18" s="6"/>
      <c r="AD18" s="6"/>
    </row>
    <row r="19">
      <c r="A19" s="1">
        <v>17.0</v>
      </c>
      <c r="B19" s="2" t="s">
        <v>68</v>
      </c>
      <c r="C19" s="64">
        <v>0.0171</v>
      </c>
      <c r="D19" s="64">
        <v>0.0176</v>
      </c>
      <c r="E19" s="64">
        <v>0.0181</v>
      </c>
      <c r="F19" s="64">
        <v>0.0195</v>
      </c>
      <c r="G19" s="64">
        <v>0.0196</v>
      </c>
      <c r="H19" s="64">
        <v>0.0184</v>
      </c>
      <c r="I19" s="64">
        <v>0.0181</v>
      </c>
      <c r="J19" s="64">
        <v>0.0194</v>
      </c>
      <c r="K19" s="64">
        <v>0.0205</v>
      </c>
      <c r="L19" s="64">
        <v>0.021400000000000002</v>
      </c>
      <c r="M19" s="6"/>
      <c r="N19" s="65" t="s">
        <v>68</v>
      </c>
      <c r="O19" s="66">
        <f t="shared" ref="O19:X19" si="17">C19</f>
        <v>0.0171</v>
      </c>
      <c r="P19" s="66">
        <f t="shared" si="17"/>
        <v>0.0176</v>
      </c>
      <c r="Q19" s="66">
        <f t="shared" si="17"/>
        <v>0.0181</v>
      </c>
      <c r="R19" s="66">
        <f t="shared" si="17"/>
        <v>0.0195</v>
      </c>
      <c r="S19" s="66">
        <f t="shared" si="17"/>
        <v>0.0196</v>
      </c>
      <c r="T19" s="66">
        <f t="shared" si="17"/>
        <v>0.0184</v>
      </c>
      <c r="U19" s="66">
        <f t="shared" si="17"/>
        <v>0.0181</v>
      </c>
      <c r="V19" s="66">
        <f t="shared" si="17"/>
        <v>0.0194</v>
      </c>
      <c r="W19" s="66">
        <f t="shared" si="17"/>
        <v>0.0205</v>
      </c>
      <c r="X19" s="66">
        <f t="shared" si="17"/>
        <v>0.0214</v>
      </c>
      <c r="Y19" s="6"/>
      <c r="Z19" s="6"/>
      <c r="AA19" s="6"/>
      <c r="AB19" s="6"/>
      <c r="AC19" s="6"/>
      <c r="AD19" s="6"/>
    </row>
    <row r="20">
      <c r="A20" s="1"/>
      <c r="B20" s="2" t="s">
        <v>69</v>
      </c>
      <c r="C20" s="64">
        <v>0.0357</v>
      </c>
      <c r="D20" s="64">
        <v>0.0385</v>
      </c>
      <c r="E20" s="64">
        <v>0.0406</v>
      </c>
      <c r="F20" s="64">
        <v>0.0411</v>
      </c>
      <c r="G20" s="64">
        <v>0.0365</v>
      </c>
      <c r="H20" s="64">
        <v>0.0404</v>
      </c>
      <c r="I20" s="64">
        <v>0.0438</v>
      </c>
      <c r="J20" s="64">
        <v>0.0438</v>
      </c>
      <c r="K20" s="64">
        <v>0.043</v>
      </c>
      <c r="L20" s="69">
        <v>0.0425</v>
      </c>
      <c r="M20" s="6"/>
      <c r="N20" s="67" t="s">
        <v>69</v>
      </c>
      <c r="O20" s="68">
        <f t="shared" ref="O20:X20" si="18">C20</f>
        <v>0.0357</v>
      </c>
      <c r="P20" s="68">
        <f t="shared" si="18"/>
        <v>0.0385</v>
      </c>
      <c r="Q20" s="68">
        <f t="shared" si="18"/>
        <v>0.0406</v>
      </c>
      <c r="R20" s="68">
        <f t="shared" si="18"/>
        <v>0.0411</v>
      </c>
      <c r="S20" s="68">
        <f t="shared" si="18"/>
        <v>0.0365</v>
      </c>
      <c r="T20" s="68">
        <f t="shared" si="18"/>
        <v>0.0404</v>
      </c>
      <c r="U20" s="68">
        <f t="shared" si="18"/>
        <v>0.0438</v>
      </c>
      <c r="V20" s="68">
        <f t="shared" si="18"/>
        <v>0.0438</v>
      </c>
      <c r="W20" s="68">
        <f t="shared" si="18"/>
        <v>0.043</v>
      </c>
      <c r="X20" s="68">
        <f t="shared" si="18"/>
        <v>0.0425</v>
      </c>
      <c r="Y20" s="6"/>
      <c r="Z20" s="6"/>
      <c r="AA20" s="6"/>
      <c r="AB20" s="6"/>
      <c r="AC20" s="6"/>
      <c r="AD20" s="6"/>
    </row>
    <row r="21">
      <c r="A21" s="1" t="s">
        <v>70</v>
      </c>
      <c r="B21" s="2" t="s">
        <v>71</v>
      </c>
      <c r="C21" s="70">
        <v>1.0</v>
      </c>
      <c r="D21" s="70">
        <v>1.0</v>
      </c>
      <c r="E21" s="70">
        <v>1.0</v>
      </c>
      <c r="F21" s="70">
        <v>1.0</v>
      </c>
      <c r="G21" s="70">
        <v>1.0</v>
      </c>
      <c r="H21" s="70">
        <v>1.0</v>
      </c>
      <c r="I21" s="70">
        <v>1.0</v>
      </c>
      <c r="J21" s="70">
        <v>1.0</v>
      </c>
      <c r="K21" s="70">
        <v>1.0</v>
      </c>
      <c r="L21" s="70">
        <f>SUM(L3:L20)</f>
        <v>1</v>
      </c>
      <c r="M21" s="6"/>
      <c r="N21" s="71" t="s">
        <v>71</v>
      </c>
      <c r="O21" s="66">
        <f t="shared" ref="O21:X21" si="19">C21</f>
        <v>1</v>
      </c>
      <c r="P21" s="66">
        <f t="shared" si="19"/>
        <v>1</v>
      </c>
      <c r="Q21" s="66">
        <f t="shared" si="19"/>
        <v>1</v>
      </c>
      <c r="R21" s="66">
        <f t="shared" si="19"/>
        <v>1</v>
      </c>
      <c r="S21" s="66">
        <f t="shared" si="19"/>
        <v>1</v>
      </c>
      <c r="T21" s="66">
        <f t="shared" si="19"/>
        <v>1</v>
      </c>
      <c r="U21" s="66">
        <f t="shared" si="19"/>
        <v>1</v>
      </c>
      <c r="V21" s="66">
        <f t="shared" si="19"/>
        <v>1</v>
      </c>
      <c r="W21" s="66">
        <f t="shared" si="19"/>
        <v>1</v>
      </c>
      <c r="X21" s="66">
        <f t="shared" si="19"/>
        <v>1</v>
      </c>
      <c r="Y21" s="6"/>
      <c r="Z21" s="6"/>
      <c r="AA21" s="6"/>
      <c r="AB21" s="6"/>
      <c r="AC21" s="6"/>
      <c r="AD21" s="6"/>
    </row>
    <row r="22" ht="15.75" customHeight="1">
      <c r="A22" s="1" t="s">
        <v>72</v>
      </c>
      <c r="B22" s="2" t="s">
        <v>73</v>
      </c>
      <c r="C22" s="2">
        <v>5.02</v>
      </c>
      <c r="D22" s="2">
        <v>5.1</v>
      </c>
      <c r="E22" s="2">
        <v>5.2</v>
      </c>
      <c r="F22" s="2">
        <v>5.02</v>
      </c>
      <c r="G22" s="2">
        <v>-2.07</v>
      </c>
      <c r="H22" s="2">
        <v>3.7</v>
      </c>
      <c r="I22" s="2">
        <v>5.31</v>
      </c>
      <c r="J22" s="2">
        <v>5.05</v>
      </c>
      <c r="K22" s="2">
        <v>5.03</v>
      </c>
      <c r="L22" s="72">
        <v>5.11</v>
      </c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ht="15.75" customHeight="1">
      <c r="A23" s="42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73" t="s">
        <v>73</v>
      </c>
      <c r="O23" s="2">
        <v>2016.0</v>
      </c>
      <c r="P23" s="2">
        <v>2017.0</v>
      </c>
      <c r="Q23" s="2">
        <v>2018.0</v>
      </c>
      <c r="R23" s="2">
        <v>2019.0</v>
      </c>
      <c r="S23" s="2">
        <v>2020.0</v>
      </c>
      <c r="T23" s="2">
        <v>2021.0</v>
      </c>
      <c r="U23" s="2">
        <v>2022.0</v>
      </c>
      <c r="V23" s="2">
        <v>2023.0</v>
      </c>
      <c r="W23" s="2">
        <v>2024.0</v>
      </c>
      <c r="X23" s="72">
        <v>2025.0</v>
      </c>
      <c r="Y23" s="6"/>
      <c r="Z23" s="6"/>
      <c r="AA23" s="6"/>
      <c r="AB23" s="6"/>
      <c r="AC23" s="6"/>
      <c r="AD23" s="6"/>
    </row>
    <row r="24" ht="15.75" customHeight="1">
      <c r="A24" s="4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74"/>
      <c r="O24" s="2">
        <v>5.02</v>
      </c>
      <c r="P24" s="2">
        <v>5.1</v>
      </c>
      <c r="Q24" s="2">
        <v>5.2</v>
      </c>
      <c r="R24" s="2">
        <v>5.02</v>
      </c>
      <c r="S24" s="2">
        <v>-2.07</v>
      </c>
      <c r="T24" s="2">
        <v>3.7</v>
      </c>
      <c r="U24" s="2">
        <v>5.31</v>
      </c>
      <c r="V24" s="2">
        <v>5.05</v>
      </c>
      <c r="W24" s="2">
        <v>5.03</v>
      </c>
      <c r="X24" s="72">
        <v>5.11</v>
      </c>
      <c r="Y24" s="6"/>
      <c r="Z24" s="6"/>
      <c r="AA24" s="6"/>
      <c r="AB24" s="6"/>
      <c r="AC24" s="6"/>
      <c r="AD24" s="6"/>
    </row>
    <row r="25" ht="15.75" customHeight="1">
      <c r="A25" s="42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ht="15.75" customHeight="1">
      <c r="A26" s="42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ht="15.75" customHeight="1">
      <c r="A27" s="42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ht="15.75" customHeight="1">
      <c r="A28" s="42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ht="15.75" customHeight="1">
      <c r="A29" s="4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ht="15.75" customHeight="1">
      <c r="A30" s="42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ht="15.75" customHeight="1">
      <c r="A31" s="4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ht="15.75" customHeight="1">
      <c r="A32" s="42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ht="15.75" customHeight="1">
      <c r="A33" s="42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 ht="15.75" customHeight="1">
      <c r="A34" s="42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ht="15.75" customHeight="1">
      <c r="A35" s="42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ht="15.75" customHeight="1">
      <c r="A36" s="42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ht="15.75" customHeight="1">
      <c r="A37" s="42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ht="15.75" customHeight="1">
      <c r="A38" s="42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ht="15.75" customHeight="1">
      <c r="A39" s="42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ht="15.75" customHeight="1">
      <c r="A40" s="4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ht="15.75" customHeight="1">
      <c r="A41" s="4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ht="15.75" customHeight="1">
      <c r="A42" s="42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ht="15.75" customHeight="1">
      <c r="A43" s="42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ht="15.75" customHeight="1">
      <c r="A44" s="42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ht="15.75" customHeight="1">
      <c r="A45" s="42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ht="15.75" customHeight="1">
      <c r="A46" s="42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ht="15.75" customHeight="1">
      <c r="A47" s="42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ht="15.75" customHeight="1">
      <c r="A48" s="4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ht="15.75" customHeight="1">
      <c r="A49" s="4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ht="15.75" customHeight="1">
      <c r="A50" s="42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ht="15.75" customHeight="1">
      <c r="A51" s="42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ht="15.75" customHeight="1">
      <c r="A52" s="42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ht="15.75" customHeight="1">
      <c r="A53" s="42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ht="15.75" customHeight="1">
      <c r="A54" s="42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ht="15.75" customHeight="1">
      <c r="A55" s="42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ht="15.75" customHeight="1">
      <c r="A56" s="42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ht="15.75" customHeight="1">
      <c r="A57" s="42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ht="15.75" customHeight="1">
      <c r="A58" s="42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ht="15.75" customHeight="1">
      <c r="A59" s="42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ht="15.75" customHeight="1">
      <c r="A60" s="42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ht="15.75" customHeight="1">
      <c r="A61" s="42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ht="15.75" customHeight="1">
      <c r="A62" s="42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ht="15.75" customHeight="1">
      <c r="A63" s="42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ht="15.75" customHeight="1">
      <c r="A64" s="42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ht="15.75" customHeight="1">
      <c r="A65" s="42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ht="15.75" customHeight="1">
      <c r="A66" s="42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ht="15.75" customHeight="1">
      <c r="A67" s="42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ht="15.75" customHeight="1">
      <c r="A68" s="42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ht="15.75" customHeight="1">
      <c r="A69" s="42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ht="15.75" customHeight="1">
      <c r="A70" s="42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ht="15.75" customHeight="1">
      <c r="A71" s="42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ht="15.75" customHeight="1">
      <c r="A72" s="42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ht="15.75" customHeight="1">
      <c r="A73" s="42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ht="15.75" customHeight="1">
      <c r="A74" s="42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ht="15.75" customHeight="1">
      <c r="A75" s="42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ht="15.75" customHeight="1">
      <c r="A76" s="42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ht="15.75" customHeight="1">
      <c r="A77" s="42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ht="15.75" customHeight="1">
      <c r="A78" s="42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ht="15.75" customHeight="1">
      <c r="A79" s="42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ht="15.75" customHeight="1">
      <c r="A80" s="42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ht="15.75" customHeight="1">
      <c r="A81" s="42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ht="15.75" customHeight="1">
      <c r="A82" s="42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ht="15.75" customHeight="1">
      <c r="A83" s="42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ht="15.75" customHeight="1">
      <c r="A84" s="42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ht="15.75" customHeight="1">
      <c r="A85" s="42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ht="15.75" customHeight="1">
      <c r="A86" s="4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ht="15.75" customHeight="1">
      <c r="A87" s="42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ht="15.75" customHeight="1">
      <c r="A88" s="42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ht="15.75" customHeight="1">
      <c r="A89" s="42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ht="15.75" customHeight="1">
      <c r="A90" s="42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ht="15.75" customHeight="1">
      <c r="A91" s="42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ht="15.75" customHeight="1">
      <c r="A92" s="42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ht="15.75" customHeight="1">
      <c r="A93" s="42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 ht="15.75" customHeight="1">
      <c r="A94" s="42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ht="15.75" customHeight="1">
      <c r="A95" s="42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ht="15.75" customHeight="1">
      <c r="A96" s="42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ht="15.75" customHeight="1">
      <c r="A97" s="42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ht="15.75" customHeight="1">
      <c r="A98" s="42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ht="15.75" customHeight="1">
      <c r="A99" s="42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ht="15.75" customHeight="1">
      <c r="A100" s="42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ht="15.75" customHeight="1">
      <c r="A101" s="42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ht="15.75" customHeight="1">
      <c r="A102" s="42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 ht="15.75" customHeight="1">
      <c r="A103" s="42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 ht="15.75" customHeight="1">
      <c r="A104" s="42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 ht="15.75" customHeight="1">
      <c r="A105" s="42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 ht="15.75" customHeight="1">
      <c r="A106" s="42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 ht="15.75" customHeight="1">
      <c r="A107" s="42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 ht="15.75" customHeight="1">
      <c r="A108" s="42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ht="15.75" customHeight="1">
      <c r="A109" s="42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</row>
    <row r="110" ht="15.75" customHeight="1">
      <c r="A110" s="42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ht="15.75" customHeight="1">
      <c r="A111" s="42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 ht="15.75" customHeight="1">
      <c r="A112" s="42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 ht="15.75" customHeight="1">
      <c r="A113" s="42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 ht="15.75" customHeight="1">
      <c r="A114" s="42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 ht="15.75" customHeight="1">
      <c r="A115" s="42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</row>
    <row r="116" ht="15.75" customHeight="1">
      <c r="A116" s="42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</row>
    <row r="117" ht="15.75" customHeight="1">
      <c r="A117" s="42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</row>
    <row r="118" ht="15.75" customHeight="1">
      <c r="A118" s="42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</row>
    <row r="119" ht="15.75" customHeight="1">
      <c r="A119" s="42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</row>
    <row r="120" ht="15.75" customHeight="1">
      <c r="A120" s="42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</row>
    <row r="121" ht="15.75" customHeight="1">
      <c r="A121" s="42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</row>
    <row r="122" ht="15.75" customHeight="1">
      <c r="A122" s="42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</row>
    <row r="123" ht="15.75" customHeight="1">
      <c r="A123" s="42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</row>
    <row r="124" ht="15.75" customHeight="1">
      <c r="A124" s="42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</row>
    <row r="125" ht="15.75" customHeight="1">
      <c r="A125" s="42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</row>
    <row r="126" ht="15.75" customHeight="1">
      <c r="A126" s="42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</row>
    <row r="127" ht="15.75" customHeight="1">
      <c r="A127" s="42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 ht="15.75" customHeight="1">
      <c r="A128" s="42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</row>
    <row r="129" ht="15.75" customHeight="1">
      <c r="A129" s="42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 ht="15.75" customHeight="1">
      <c r="A130" s="42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</row>
    <row r="131" ht="15.75" customHeight="1">
      <c r="A131" s="42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</row>
    <row r="132" ht="15.75" customHeight="1">
      <c r="A132" s="42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</row>
    <row r="133" ht="15.75" customHeight="1">
      <c r="A133" s="42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</row>
    <row r="134" ht="15.75" customHeight="1">
      <c r="A134" s="42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</row>
    <row r="135" ht="15.75" customHeight="1">
      <c r="A135" s="42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</row>
    <row r="136" ht="15.75" customHeight="1">
      <c r="A136" s="42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</row>
    <row r="137" ht="15.75" customHeight="1">
      <c r="A137" s="42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</row>
    <row r="138" ht="15.75" customHeight="1">
      <c r="A138" s="42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</row>
    <row r="139" ht="15.75" customHeight="1">
      <c r="A139" s="42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</row>
    <row r="140" ht="15.75" customHeight="1">
      <c r="A140" s="42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</row>
    <row r="141" ht="15.75" customHeight="1">
      <c r="A141" s="42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</row>
    <row r="142" ht="15.75" customHeight="1">
      <c r="A142" s="42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</row>
    <row r="143" ht="15.75" customHeight="1">
      <c r="A143" s="42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</row>
    <row r="144" ht="15.75" customHeight="1">
      <c r="A144" s="42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</row>
    <row r="145" ht="15.75" customHeight="1">
      <c r="A145" s="42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</row>
    <row r="146" ht="15.75" customHeight="1">
      <c r="A146" s="42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</row>
    <row r="147" ht="15.75" customHeight="1">
      <c r="A147" s="42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</row>
    <row r="148" ht="15.75" customHeight="1">
      <c r="A148" s="42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</row>
    <row r="149" ht="15.75" customHeight="1">
      <c r="A149" s="42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</row>
    <row r="150" ht="15.75" customHeight="1">
      <c r="A150" s="42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</row>
    <row r="151" ht="15.75" customHeight="1">
      <c r="A151" s="42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</row>
    <row r="152" ht="15.75" customHeight="1">
      <c r="A152" s="42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</row>
    <row r="153" ht="15.75" customHeight="1">
      <c r="A153" s="42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</row>
    <row r="154" ht="15.75" customHeight="1">
      <c r="A154" s="42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</row>
    <row r="155" ht="15.75" customHeight="1">
      <c r="A155" s="42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</row>
    <row r="156" ht="15.75" customHeight="1">
      <c r="A156" s="42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</row>
    <row r="157" ht="15.75" customHeight="1">
      <c r="A157" s="42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</row>
    <row r="158" ht="15.75" customHeight="1">
      <c r="A158" s="42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</row>
    <row r="159" ht="15.75" customHeight="1">
      <c r="A159" s="42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</row>
    <row r="160" ht="15.75" customHeight="1">
      <c r="A160" s="42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</row>
    <row r="161" ht="15.75" customHeight="1">
      <c r="A161" s="42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</row>
    <row r="162" ht="15.75" customHeight="1">
      <c r="A162" s="42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</row>
    <row r="163" ht="15.75" customHeight="1">
      <c r="A163" s="42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</row>
    <row r="164" ht="15.75" customHeight="1">
      <c r="A164" s="42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</row>
    <row r="165" ht="15.75" customHeight="1">
      <c r="A165" s="42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</row>
    <row r="166" ht="15.75" customHeight="1">
      <c r="A166" s="42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ht="15.75" customHeight="1">
      <c r="A167" s="42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</row>
    <row r="168" ht="15.75" customHeight="1">
      <c r="A168" s="42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</row>
    <row r="169" ht="15.75" customHeight="1">
      <c r="A169" s="42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</row>
    <row r="170" ht="15.75" customHeight="1">
      <c r="A170" s="42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</row>
    <row r="171" ht="15.75" customHeight="1">
      <c r="A171" s="42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</row>
    <row r="172" ht="15.75" customHeight="1">
      <c r="A172" s="42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</row>
    <row r="173" ht="15.75" customHeight="1">
      <c r="A173" s="42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</row>
    <row r="174" ht="15.75" customHeight="1">
      <c r="A174" s="42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</row>
    <row r="175" ht="15.75" customHeight="1">
      <c r="A175" s="42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ht="15.75" customHeight="1">
      <c r="A176" s="42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</row>
    <row r="177" ht="15.75" customHeight="1">
      <c r="A177" s="42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</row>
    <row r="178" ht="15.75" customHeight="1">
      <c r="A178" s="42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</row>
    <row r="179" ht="15.75" customHeight="1">
      <c r="A179" s="42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</row>
    <row r="180" ht="15.75" customHeight="1">
      <c r="A180" s="42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</row>
    <row r="181" ht="15.75" customHeight="1">
      <c r="A181" s="42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 ht="15.75" customHeight="1">
      <c r="A182" s="42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 ht="15.75" customHeight="1">
      <c r="A183" s="42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 ht="15.75" customHeight="1">
      <c r="A184" s="42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 ht="15.75" customHeight="1">
      <c r="A185" s="42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 ht="15.75" customHeight="1">
      <c r="A186" s="42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 ht="15.75" customHeight="1">
      <c r="A187" s="42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 ht="15.75" customHeight="1">
      <c r="A188" s="42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 ht="15.75" customHeight="1">
      <c r="A189" s="42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 ht="15.75" customHeight="1">
      <c r="A190" s="42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 ht="15.75" customHeight="1">
      <c r="A191" s="42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 ht="15.75" customHeight="1">
      <c r="A192" s="42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  <row r="193" ht="15.75" customHeight="1">
      <c r="A193" s="42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 ht="15.75" customHeight="1">
      <c r="A194" s="42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 ht="15.75" customHeight="1">
      <c r="A195" s="42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 ht="15.75" customHeight="1">
      <c r="A196" s="42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 ht="15.75" customHeight="1">
      <c r="A197" s="42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 ht="15.75" customHeight="1">
      <c r="A198" s="42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 ht="15.75" customHeight="1">
      <c r="A199" s="42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 ht="15.75" customHeight="1">
      <c r="A200" s="42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 ht="15.75" customHeight="1">
      <c r="A201" s="42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 ht="15.75" customHeight="1">
      <c r="A202" s="42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 ht="15.75" customHeight="1">
      <c r="A203" s="42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 ht="15.75" customHeight="1">
      <c r="A204" s="42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 ht="15.75" customHeight="1">
      <c r="A205" s="42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 ht="15.75" customHeight="1">
      <c r="A206" s="42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 ht="15.75" customHeight="1">
      <c r="A207" s="42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 ht="15.75" customHeight="1">
      <c r="A208" s="42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 ht="15.75" customHeight="1">
      <c r="A209" s="42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 ht="15.75" customHeight="1">
      <c r="A210" s="42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 ht="15.75" customHeight="1">
      <c r="A211" s="42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 ht="15.75" customHeight="1">
      <c r="A212" s="42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 ht="15.75" customHeight="1">
      <c r="A213" s="42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 ht="15.75" customHeight="1">
      <c r="A214" s="42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 ht="15.75" customHeight="1">
      <c r="A215" s="42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 ht="15.75" customHeight="1">
      <c r="A216" s="42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ht="15.75" customHeight="1">
      <c r="A217" s="42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 ht="15.75" customHeight="1">
      <c r="A218" s="42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 ht="15.75" customHeight="1">
      <c r="A219" s="42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 ht="15.75" customHeight="1">
      <c r="A220" s="42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 ht="15.75" customHeight="1">
      <c r="A221" s="42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</row>
    <row r="222" ht="15.75" customHeight="1">
      <c r="A222" s="42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</row>
    <row r="223" ht="15.75" customHeight="1">
      <c r="A223" s="42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</row>
    <row r="224" ht="15.75" customHeight="1">
      <c r="A224" s="42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</row>
    <row r="225" ht="15.75" customHeight="1">
      <c r="A225" s="42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</row>
    <row r="226" ht="15.75" customHeight="1">
      <c r="A226" s="42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</row>
    <row r="227" ht="15.75" customHeight="1">
      <c r="A227" s="42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</row>
    <row r="228" ht="15.75" customHeight="1">
      <c r="A228" s="42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</row>
    <row r="229" ht="15.75" customHeight="1">
      <c r="A229" s="42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</row>
    <row r="230" ht="15.75" customHeight="1">
      <c r="A230" s="42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</row>
    <row r="231" ht="15.75" customHeight="1">
      <c r="A231" s="42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</row>
    <row r="232" ht="15.75" customHeight="1">
      <c r="A232" s="42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</row>
    <row r="233" ht="15.75" customHeight="1">
      <c r="A233" s="42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</row>
    <row r="234" ht="15.75" customHeight="1">
      <c r="A234" s="42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</row>
    <row r="235" ht="15.75" customHeight="1">
      <c r="A235" s="42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</row>
    <row r="236" ht="15.75" customHeight="1">
      <c r="A236" s="42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ht="15.75" customHeight="1">
      <c r="A237" s="42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</row>
    <row r="238" ht="15.75" customHeight="1">
      <c r="A238" s="42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</row>
    <row r="239" ht="15.75" customHeight="1">
      <c r="A239" s="42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</row>
    <row r="240" ht="15.75" customHeight="1">
      <c r="A240" s="42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</row>
    <row r="241" ht="15.75" customHeight="1">
      <c r="A241" s="42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</row>
    <row r="242" ht="15.75" customHeight="1">
      <c r="A242" s="42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</row>
    <row r="243" ht="15.75" customHeight="1">
      <c r="A243" s="42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</row>
    <row r="244" ht="15.75" customHeight="1">
      <c r="A244" s="42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</row>
    <row r="245" ht="15.75" customHeight="1">
      <c r="A245" s="42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</row>
    <row r="246" ht="15.75" customHeight="1">
      <c r="A246" s="42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</row>
    <row r="247" ht="15.75" customHeight="1">
      <c r="A247" s="42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</row>
    <row r="248" ht="15.75" customHeight="1">
      <c r="A248" s="42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</row>
    <row r="249" ht="15.75" customHeight="1">
      <c r="A249" s="42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</row>
    <row r="250" ht="15.75" customHeight="1">
      <c r="A250" s="42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</row>
    <row r="251" ht="15.75" customHeight="1">
      <c r="A251" s="42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</row>
    <row r="252" ht="15.75" customHeight="1">
      <c r="A252" s="42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</row>
    <row r="253" ht="15.75" customHeight="1">
      <c r="A253" s="42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</row>
    <row r="254" ht="15.75" customHeight="1">
      <c r="A254" s="42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</row>
    <row r="255" ht="15.75" customHeight="1">
      <c r="A255" s="42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</row>
    <row r="256" ht="15.75" customHeight="1">
      <c r="A256" s="42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</row>
    <row r="257" ht="15.75" customHeight="1">
      <c r="A257" s="42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</row>
    <row r="258" ht="15.75" customHeight="1">
      <c r="A258" s="42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</row>
    <row r="259" ht="15.75" customHeight="1">
      <c r="A259" s="42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</row>
    <row r="260" ht="15.75" customHeight="1">
      <c r="A260" s="42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</row>
    <row r="261" ht="15.75" customHeight="1">
      <c r="A261" s="42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</row>
    <row r="262" ht="15.75" customHeight="1">
      <c r="A262" s="42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</row>
    <row r="263" ht="15.75" customHeight="1">
      <c r="A263" s="42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</row>
    <row r="264" ht="15.75" customHeight="1">
      <c r="A264" s="42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</row>
    <row r="265" ht="15.75" customHeight="1">
      <c r="A265" s="42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</row>
    <row r="266" ht="15.75" customHeight="1">
      <c r="A266" s="42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</row>
    <row r="267" ht="15.75" customHeight="1">
      <c r="A267" s="42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</row>
    <row r="268" ht="15.75" customHeight="1">
      <c r="A268" s="42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</row>
    <row r="269" ht="15.75" customHeight="1">
      <c r="A269" s="42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</row>
    <row r="270" ht="15.75" customHeight="1">
      <c r="A270" s="42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</row>
    <row r="271" ht="15.75" customHeight="1">
      <c r="A271" s="42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</row>
    <row r="272" ht="15.75" customHeight="1">
      <c r="A272" s="42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</row>
    <row r="273" ht="15.75" customHeight="1">
      <c r="A273" s="42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</row>
    <row r="274" ht="15.75" customHeight="1">
      <c r="A274" s="42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</row>
    <row r="275" ht="15.75" customHeight="1">
      <c r="A275" s="42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</row>
    <row r="276" ht="15.75" customHeight="1">
      <c r="A276" s="42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</row>
    <row r="277" ht="15.75" customHeight="1">
      <c r="A277" s="42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</row>
    <row r="278" ht="15.75" customHeight="1">
      <c r="A278" s="42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</row>
    <row r="279" ht="15.75" customHeight="1">
      <c r="A279" s="42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</row>
    <row r="280" ht="15.75" customHeight="1">
      <c r="A280" s="42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</row>
    <row r="281" ht="15.75" customHeight="1">
      <c r="A281" s="42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</row>
    <row r="282" ht="15.75" customHeight="1">
      <c r="A282" s="42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</row>
    <row r="283" ht="15.75" customHeight="1">
      <c r="A283" s="42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</row>
    <row r="284" ht="15.75" customHeight="1">
      <c r="A284" s="42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</row>
    <row r="285" ht="15.75" customHeight="1">
      <c r="A285" s="42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</row>
    <row r="286" ht="15.75" customHeight="1">
      <c r="A286" s="42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</row>
    <row r="287" ht="15.75" customHeight="1">
      <c r="A287" s="42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</row>
    <row r="288" ht="15.75" customHeight="1">
      <c r="A288" s="42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</row>
    <row r="289" ht="15.75" customHeight="1">
      <c r="A289" s="42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</row>
    <row r="290" ht="15.75" customHeight="1">
      <c r="A290" s="42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</row>
    <row r="291" ht="15.75" customHeight="1">
      <c r="A291" s="42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</row>
    <row r="292" ht="15.75" customHeight="1">
      <c r="A292" s="42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</row>
    <row r="293" ht="15.75" customHeight="1">
      <c r="A293" s="42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</row>
    <row r="294" ht="15.75" customHeight="1">
      <c r="A294" s="42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</row>
    <row r="295" ht="15.75" customHeight="1">
      <c r="A295" s="42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</row>
    <row r="296" ht="15.75" customHeight="1">
      <c r="A296" s="42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</row>
    <row r="297" ht="15.75" customHeight="1">
      <c r="A297" s="42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</row>
    <row r="298" ht="15.75" customHeight="1">
      <c r="A298" s="42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</row>
    <row r="299" ht="15.75" customHeight="1">
      <c r="A299" s="42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</row>
    <row r="300" ht="15.75" customHeight="1">
      <c r="A300" s="42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</row>
    <row r="301" ht="15.75" customHeight="1">
      <c r="A301" s="42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</row>
    <row r="302" ht="15.75" customHeight="1">
      <c r="A302" s="42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</row>
    <row r="303" ht="15.75" customHeight="1">
      <c r="A303" s="42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</row>
    <row r="304" ht="15.75" customHeight="1">
      <c r="A304" s="42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</row>
    <row r="305" ht="15.75" customHeight="1">
      <c r="A305" s="42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</row>
    <row r="306" ht="15.75" customHeight="1">
      <c r="A306" s="42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</row>
    <row r="307" ht="15.75" customHeight="1">
      <c r="A307" s="42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</row>
    <row r="308" ht="15.75" customHeight="1">
      <c r="A308" s="42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</row>
    <row r="309" ht="15.75" customHeight="1">
      <c r="A309" s="42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</row>
    <row r="310" ht="15.75" customHeight="1">
      <c r="A310" s="42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</row>
    <row r="311" ht="15.75" customHeight="1">
      <c r="A311" s="42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</row>
    <row r="312" ht="15.75" customHeight="1">
      <c r="A312" s="42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</row>
    <row r="313" ht="15.75" customHeight="1">
      <c r="A313" s="42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</row>
    <row r="314" ht="15.75" customHeight="1">
      <c r="A314" s="42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</row>
    <row r="315" ht="15.75" customHeight="1">
      <c r="A315" s="42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</row>
    <row r="316" ht="15.75" customHeight="1">
      <c r="A316" s="42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</row>
    <row r="317" ht="15.75" customHeight="1">
      <c r="A317" s="42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</row>
    <row r="318" ht="15.75" customHeight="1">
      <c r="A318" s="42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</row>
    <row r="319" ht="15.75" customHeight="1">
      <c r="A319" s="42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</row>
    <row r="320" ht="15.75" customHeight="1">
      <c r="A320" s="42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</row>
    <row r="321" ht="15.75" customHeight="1">
      <c r="A321" s="42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</row>
    <row r="322" ht="15.75" customHeight="1">
      <c r="A322" s="42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</row>
    <row r="323" ht="15.75" customHeight="1">
      <c r="A323" s="42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</row>
    <row r="324" ht="15.75" customHeight="1">
      <c r="A324" s="42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</row>
    <row r="325" ht="15.75" customHeight="1">
      <c r="A325" s="42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</row>
    <row r="326" ht="15.75" customHeight="1">
      <c r="A326" s="42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</row>
    <row r="327" ht="15.75" customHeight="1">
      <c r="A327" s="42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</row>
    <row r="328" ht="15.75" customHeight="1">
      <c r="A328" s="42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</row>
    <row r="329" ht="15.75" customHeight="1">
      <c r="A329" s="42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</row>
    <row r="330" ht="15.75" customHeight="1">
      <c r="A330" s="42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</row>
    <row r="331" ht="15.75" customHeight="1">
      <c r="A331" s="42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</row>
    <row r="332" ht="15.75" customHeight="1">
      <c r="A332" s="42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</row>
    <row r="333" ht="15.75" customHeight="1">
      <c r="A333" s="42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</row>
    <row r="334" ht="15.75" customHeight="1">
      <c r="A334" s="42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</row>
    <row r="335" ht="15.75" customHeight="1">
      <c r="A335" s="42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</row>
    <row r="336" ht="15.75" customHeight="1">
      <c r="A336" s="42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</row>
    <row r="337" ht="15.75" customHeight="1">
      <c r="A337" s="42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</row>
    <row r="338" ht="15.75" customHeight="1">
      <c r="A338" s="42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</row>
    <row r="339" ht="15.75" customHeight="1">
      <c r="A339" s="42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</row>
    <row r="340" ht="15.75" customHeight="1">
      <c r="A340" s="42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</row>
    <row r="341" ht="15.75" customHeight="1">
      <c r="A341" s="42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</row>
    <row r="342" ht="15.75" customHeight="1">
      <c r="A342" s="42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</row>
    <row r="343" ht="15.75" customHeight="1">
      <c r="A343" s="42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</row>
    <row r="344" ht="15.75" customHeight="1">
      <c r="A344" s="42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</row>
    <row r="345" ht="15.75" customHeight="1">
      <c r="A345" s="42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</row>
    <row r="346" ht="15.75" customHeight="1">
      <c r="A346" s="42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</row>
    <row r="347" ht="15.75" customHeight="1">
      <c r="A347" s="42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</row>
    <row r="348" ht="15.75" customHeight="1">
      <c r="A348" s="42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</row>
    <row r="349" ht="15.75" customHeight="1">
      <c r="A349" s="42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</row>
    <row r="350" ht="15.75" customHeight="1">
      <c r="A350" s="42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</row>
    <row r="351" ht="15.75" customHeight="1">
      <c r="A351" s="42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</row>
    <row r="352" ht="15.75" customHeight="1">
      <c r="A352" s="42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</row>
    <row r="353" ht="15.75" customHeight="1">
      <c r="A353" s="42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</row>
    <row r="354" ht="15.75" customHeight="1">
      <c r="A354" s="42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</row>
    <row r="355" ht="15.75" customHeight="1">
      <c r="A355" s="42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</row>
    <row r="356" ht="15.75" customHeight="1">
      <c r="A356" s="42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</row>
    <row r="357" ht="15.75" customHeight="1">
      <c r="A357" s="42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</row>
    <row r="358" ht="15.75" customHeight="1">
      <c r="A358" s="42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</row>
    <row r="359" ht="15.75" customHeight="1">
      <c r="A359" s="42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</row>
    <row r="360" ht="15.75" customHeight="1">
      <c r="A360" s="42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</row>
    <row r="361" ht="15.75" customHeight="1">
      <c r="A361" s="42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</row>
    <row r="362" ht="15.75" customHeight="1">
      <c r="A362" s="42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</row>
    <row r="363" ht="15.75" customHeight="1">
      <c r="A363" s="42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</row>
    <row r="364" ht="15.75" customHeight="1">
      <c r="A364" s="42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</row>
    <row r="365" ht="15.75" customHeight="1">
      <c r="A365" s="42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</row>
    <row r="366" ht="15.75" customHeight="1">
      <c r="A366" s="42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</row>
    <row r="367" ht="15.75" customHeight="1">
      <c r="A367" s="42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</row>
    <row r="368" ht="15.75" customHeight="1">
      <c r="A368" s="42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</row>
    <row r="369" ht="15.75" customHeight="1">
      <c r="A369" s="42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</row>
    <row r="370" ht="15.75" customHeight="1">
      <c r="A370" s="42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</row>
    <row r="371" ht="15.75" customHeight="1">
      <c r="A371" s="42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</row>
    <row r="372" ht="15.75" customHeight="1">
      <c r="A372" s="42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</row>
    <row r="373" ht="15.75" customHeight="1">
      <c r="A373" s="42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</row>
    <row r="374" ht="15.75" customHeight="1">
      <c r="A374" s="42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</row>
    <row r="375" ht="15.75" customHeight="1">
      <c r="A375" s="42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</row>
    <row r="376" ht="15.75" customHeight="1">
      <c r="A376" s="42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</row>
    <row r="377" ht="15.75" customHeight="1">
      <c r="A377" s="42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</row>
    <row r="378" ht="15.75" customHeight="1">
      <c r="A378" s="42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</row>
    <row r="379" ht="15.75" customHeight="1">
      <c r="A379" s="42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</row>
    <row r="380" ht="15.75" customHeight="1">
      <c r="A380" s="42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</row>
    <row r="381" ht="15.75" customHeight="1">
      <c r="A381" s="42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</row>
    <row r="382" ht="15.75" customHeight="1">
      <c r="A382" s="42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</row>
    <row r="383" ht="15.75" customHeight="1">
      <c r="A383" s="42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</row>
    <row r="384" ht="15.75" customHeight="1">
      <c r="A384" s="42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</row>
    <row r="385" ht="15.75" customHeight="1">
      <c r="A385" s="42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</row>
    <row r="386" ht="15.75" customHeight="1">
      <c r="A386" s="42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</row>
    <row r="387" ht="15.75" customHeight="1">
      <c r="A387" s="42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</row>
    <row r="388" ht="15.75" customHeight="1">
      <c r="A388" s="42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</row>
    <row r="389" ht="15.75" customHeight="1">
      <c r="A389" s="42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</row>
    <row r="390" ht="15.75" customHeight="1">
      <c r="A390" s="42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</row>
    <row r="391" ht="15.75" customHeight="1">
      <c r="A391" s="42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</row>
    <row r="392" ht="15.75" customHeight="1">
      <c r="A392" s="42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</row>
    <row r="393" ht="15.75" customHeight="1">
      <c r="A393" s="42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</row>
    <row r="394" ht="15.75" customHeight="1">
      <c r="A394" s="42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</row>
    <row r="395" ht="15.75" customHeight="1">
      <c r="A395" s="42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</row>
    <row r="396" ht="15.75" customHeight="1">
      <c r="A396" s="42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</row>
    <row r="397" ht="15.75" customHeight="1">
      <c r="A397" s="42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</row>
    <row r="398" ht="15.75" customHeight="1">
      <c r="A398" s="42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</row>
    <row r="399" ht="15.75" customHeight="1">
      <c r="A399" s="42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</row>
    <row r="400" ht="15.75" customHeight="1">
      <c r="A400" s="42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</row>
    <row r="401" ht="15.75" customHeight="1">
      <c r="A401" s="42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</row>
    <row r="402" ht="15.75" customHeight="1">
      <c r="A402" s="42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</row>
    <row r="403" ht="15.75" customHeight="1">
      <c r="A403" s="42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</row>
    <row r="404" ht="15.75" customHeight="1">
      <c r="A404" s="42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</row>
    <row r="405" ht="15.75" customHeight="1">
      <c r="A405" s="42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</row>
    <row r="406" ht="15.75" customHeight="1">
      <c r="A406" s="42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</row>
    <row r="407" ht="15.75" customHeight="1">
      <c r="A407" s="42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</row>
    <row r="408" ht="15.75" customHeight="1">
      <c r="A408" s="42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</row>
    <row r="409" ht="15.75" customHeight="1">
      <c r="A409" s="42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</row>
    <row r="410" ht="15.75" customHeight="1">
      <c r="A410" s="42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</row>
    <row r="411" ht="15.75" customHeight="1">
      <c r="A411" s="42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</row>
    <row r="412" ht="15.75" customHeight="1">
      <c r="A412" s="42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</row>
    <row r="413" ht="15.75" customHeight="1">
      <c r="A413" s="42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</row>
    <row r="414" ht="15.75" customHeight="1">
      <c r="A414" s="42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</row>
    <row r="415" ht="15.75" customHeight="1">
      <c r="A415" s="42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</row>
    <row r="416" ht="15.75" customHeight="1">
      <c r="A416" s="42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</row>
    <row r="417" ht="15.75" customHeight="1">
      <c r="A417" s="42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</row>
    <row r="418" ht="15.75" customHeight="1">
      <c r="A418" s="42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</row>
    <row r="419" ht="15.75" customHeight="1">
      <c r="A419" s="42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</row>
    <row r="420" ht="15.75" customHeight="1">
      <c r="A420" s="42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</row>
    <row r="421" ht="15.75" customHeight="1">
      <c r="A421" s="42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</row>
    <row r="422" ht="15.75" customHeight="1">
      <c r="A422" s="42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</row>
    <row r="423" ht="15.75" customHeight="1">
      <c r="A423" s="42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</row>
    <row r="424" ht="15.75" customHeight="1">
      <c r="A424" s="42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</row>
    <row r="425" ht="15.75" customHeight="1">
      <c r="A425" s="42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</row>
    <row r="426" ht="15.75" customHeight="1">
      <c r="A426" s="42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</row>
    <row r="427" ht="15.75" customHeight="1">
      <c r="A427" s="42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</row>
    <row r="428" ht="15.75" customHeight="1">
      <c r="A428" s="42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</row>
    <row r="429" ht="15.75" customHeight="1">
      <c r="A429" s="42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</row>
    <row r="430" ht="15.75" customHeight="1">
      <c r="A430" s="42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</row>
    <row r="431" ht="15.75" customHeight="1">
      <c r="A431" s="42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</row>
    <row r="432" ht="15.75" customHeight="1">
      <c r="A432" s="42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</row>
    <row r="433" ht="15.75" customHeight="1">
      <c r="A433" s="42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</row>
    <row r="434" ht="15.75" customHeight="1">
      <c r="A434" s="42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</row>
    <row r="435" ht="15.75" customHeight="1">
      <c r="A435" s="42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</row>
    <row r="436" ht="15.75" customHeight="1">
      <c r="A436" s="42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</row>
    <row r="437" ht="15.75" customHeight="1">
      <c r="A437" s="42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</row>
    <row r="438" ht="15.75" customHeight="1">
      <c r="A438" s="42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</row>
    <row r="439" ht="15.75" customHeight="1">
      <c r="A439" s="42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</row>
    <row r="440" ht="15.75" customHeight="1">
      <c r="A440" s="42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</row>
    <row r="441" ht="15.75" customHeight="1">
      <c r="A441" s="42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</row>
    <row r="442" ht="15.75" customHeight="1">
      <c r="A442" s="42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</row>
    <row r="443" ht="15.75" customHeight="1">
      <c r="A443" s="42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</row>
    <row r="444" ht="15.75" customHeight="1">
      <c r="A444" s="42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</row>
    <row r="445" ht="15.75" customHeight="1">
      <c r="A445" s="42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</row>
    <row r="446" ht="15.75" customHeight="1">
      <c r="A446" s="42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</row>
    <row r="447" ht="15.75" customHeight="1">
      <c r="A447" s="42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</row>
    <row r="448" ht="15.75" customHeight="1">
      <c r="A448" s="42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</row>
    <row r="449" ht="15.75" customHeight="1">
      <c r="A449" s="42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</row>
    <row r="450" ht="15.75" customHeight="1">
      <c r="A450" s="42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</row>
    <row r="451" ht="15.75" customHeight="1">
      <c r="A451" s="42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</row>
    <row r="452" ht="15.75" customHeight="1">
      <c r="A452" s="42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</row>
    <row r="453" ht="15.75" customHeight="1">
      <c r="A453" s="42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</row>
    <row r="454" ht="15.75" customHeight="1">
      <c r="A454" s="42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</row>
    <row r="455" ht="15.75" customHeight="1">
      <c r="A455" s="42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</row>
    <row r="456" ht="15.75" customHeight="1">
      <c r="A456" s="42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</row>
    <row r="457" ht="15.75" customHeight="1">
      <c r="A457" s="42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</row>
    <row r="458" ht="15.75" customHeight="1">
      <c r="A458" s="42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</row>
    <row r="459" ht="15.75" customHeight="1">
      <c r="A459" s="42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</row>
    <row r="460" ht="15.75" customHeight="1">
      <c r="A460" s="42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</row>
    <row r="461" ht="15.75" customHeight="1">
      <c r="A461" s="42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</row>
    <row r="462" ht="15.75" customHeight="1">
      <c r="A462" s="42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</row>
    <row r="463" ht="15.75" customHeight="1">
      <c r="A463" s="42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</row>
    <row r="464" ht="15.75" customHeight="1">
      <c r="A464" s="42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</row>
    <row r="465" ht="15.75" customHeight="1">
      <c r="A465" s="42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</row>
    <row r="466" ht="15.75" customHeight="1">
      <c r="A466" s="42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</row>
    <row r="467" ht="15.75" customHeight="1">
      <c r="A467" s="42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</row>
    <row r="468" ht="15.75" customHeight="1">
      <c r="A468" s="42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</row>
    <row r="469" ht="15.75" customHeight="1">
      <c r="A469" s="42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</row>
    <row r="470" ht="15.75" customHeight="1">
      <c r="A470" s="42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</row>
    <row r="471" ht="15.75" customHeight="1">
      <c r="A471" s="42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</row>
    <row r="472" ht="15.75" customHeight="1">
      <c r="A472" s="42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</row>
    <row r="473" ht="15.75" customHeight="1">
      <c r="A473" s="42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</row>
    <row r="474" ht="15.75" customHeight="1">
      <c r="A474" s="42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</row>
    <row r="475" ht="15.75" customHeight="1">
      <c r="A475" s="42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</row>
    <row r="476" ht="15.75" customHeight="1">
      <c r="A476" s="42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</row>
    <row r="477" ht="15.75" customHeight="1">
      <c r="A477" s="42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</row>
    <row r="478" ht="15.75" customHeight="1">
      <c r="A478" s="42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</row>
    <row r="479" ht="15.75" customHeight="1">
      <c r="A479" s="42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</row>
    <row r="480" ht="15.75" customHeight="1">
      <c r="A480" s="42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</row>
    <row r="481" ht="15.75" customHeight="1">
      <c r="A481" s="42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</row>
    <row r="482" ht="15.75" customHeight="1">
      <c r="A482" s="42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</row>
    <row r="483" ht="15.75" customHeight="1">
      <c r="A483" s="42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</row>
    <row r="484" ht="15.75" customHeight="1">
      <c r="A484" s="42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</row>
    <row r="485" ht="15.75" customHeight="1">
      <c r="A485" s="42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</row>
    <row r="486" ht="15.75" customHeight="1">
      <c r="A486" s="42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</row>
    <row r="487" ht="15.75" customHeight="1">
      <c r="A487" s="42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</row>
    <row r="488" ht="15.75" customHeight="1">
      <c r="A488" s="42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</row>
    <row r="489" ht="15.75" customHeight="1">
      <c r="A489" s="42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</row>
    <row r="490" ht="15.75" customHeight="1">
      <c r="A490" s="42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</row>
    <row r="491" ht="15.75" customHeight="1">
      <c r="A491" s="42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</row>
    <row r="492" ht="15.75" customHeight="1">
      <c r="A492" s="42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</row>
    <row r="493" ht="15.75" customHeight="1">
      <c r="A493" s="42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</row>
    <row r="494" ht="15.75" customHeight="1">
      <c r="A494" s="42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</row>
    <row r="495" ht="15.75" customHeight="1">
      <c r="A495" s="42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</row>
    <row r="496" ht="15.75" customHeight="1">
      <c r="A496" s="42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</row>
    <row r="497" ht="15.75" customHeight="1">
      <c r="A497" s="42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</row>
    <row r="498" ht="15.75" customHeight="1">
      <c r="A498" s="42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</row>
    <row r="499" ht="15.75" customHeight="1">
      <c r="A499" s="42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</row>
    <row r="500" ht="15.75" customHeight="1">
      <c r="A500" s="42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</row>
    <row r="501" ht="15.75" customHeight="1">
      <c r="A501" s="42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</row>
    <row r="502" ht="15.75" customHeight="1">
      <c r="A502" s="42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</row>
    <row r="503" ht="15.75" customHeight="1">
      <c r="A503" s="42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</row>
    <row r="504" ht="15.75" customHeight="1">
      <c r="A504" s="42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</row>
    <row r="505" ht="15.75" customHeight="1">
      <c r="A505" s="42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</row>
    <row r="506" ht="15.75" customHeight="1">
      <c r="A506" s="42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</row>
    <row r="507" ht="15.75" customHeight="1">
      <c r="A507" s="42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</row>
    <row r="508" ht="15.75" customHeight="1">
      <c r="A508" s="42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</row>
    <row r="509" ht="15.75" customHeight="1">
      <c r="A509" s="42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</row>
    <row r="510" ht="15.75" customHeight="1">
      <c r="A510" s="42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</row>
    <row r="511" ht="15.75" customHeight="1">
      <c r="A511" s="42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</row>
    <row r="512" ht="15.75" customHeight="1">
      <c r="A512" s="42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</row>
    <row r="513" ht="15.75" customHeight="1">
      <c r="A513" s="42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</row>
    <row r="514" ht="15.75" customHeight="1">
      <c r="A514" s="42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</row>
    <row r="515" ht="15.75" customHeight="1">
      <c r="A515" s="42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</row>
    <row r="516" ht="15.75" customHeight="1">
      <c r="A516" s="42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</row>
    <row r="517" ht="15.75" customHeight="1">
      <c r="A517" s="42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</row>
    <row r="518" ht="15.75" customHeight="1">
      <c r="A518" s="42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</row>
    <row r="519" ht="15.75" customHeight="1">
      <c r="A519" s="42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</row>
    <row r="520" ht="15.75" customHeight="1">
      <c r="A520" s="42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</row>
    <row r="521" ht="15.75" customHeight="1">
      <c r="A521" s="42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</row>
    <row r="522" ht="15.75" customHeight="1">
      <c r="A522" s="42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</row>
    <row r="523" ht="15.75" customHeight="1">
      <c r="A523" s="42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</row>
    <row r="524" ht="15.75" customHeight="1">
      <c r="A524" s="42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</row>
    <row r="525" ht="15.75" customHeight="1">
      <c r="A525" s="42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</row>
    <row r="526" ht="15.75" customHeight="1">
      <c r="A526" s="42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</row>
    <row r="527" ht="15.75" customHeight="1">
      <c r="A527" s="42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</row>
    <row r="528" ht="15.75" customHeight="1">
      <c r="A528" s="42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</row>
    <row r="529" ht="15.75" customHeight="1">
      <c r="A529" s="42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</row>
    <row r="530" ht="15.75" customHeight="1">
      <c r="A530" s="42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</row>
    <row r="531" ht="15.75" customHeight="1">
      <c r="A531" s="42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</row>
    <row r="532" ht="15.75" customHeight="1">
      <c r="A532" s="42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</row>
    <row r="533" ht="15.75" customHeight="1">
      <c r="A533" s="42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</row>
    <row r="534" ht="15.75" customHeight="1">
      <c r="A534" s="42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</row>
    <row r="535" ht="15.75" customHeight="1">
      <c r="A535" s="42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</row>
    <row r="536" ht="15.75" customHeight="1">
      <c r="A536" s="42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</row>
    <row r="537" ht="15.75" customHeight="1">
      <c r="A537" s="42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</row>
    <row r="538" ht="15.75" customHeight="1">
      <c r="A538" s="42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</row>
    <row r="539" ht="15.75" customHeight="1">
      <c r="A539" s="42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</row>
    <row r="540" ht="15.75" customHeight="1">
      <c r="A540" s="42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</row>
    <row r="541" ht="15.75" customHeight="1">
      <c r="A541" s="42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</row>
    <row r="542" ht="15.75" customHeight="1">
      <c r="A542" s="42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</row>
    <row r="543" ht="15.75" customHeight="1">
      <c r="A543" s="42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</row>
    <row r="544" ht="15.75" customHeight="1">
      <c r="A544" s="42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</row>
    <row r="545" ht="15.75" customHeight="1">
      <c r="A545" s="42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</row>
    <row r="546" ht="15.75" customHeight="1">
      <c r="A546" s="42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</row>
    <row r="547" ht="15.75" customHeight="1">
      <c r="A547" s="42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</row>
    <row r="548" ht="15.75" customHeight="1">
      <c r="A548" s="42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</row>
    <row r="549" ht="15.75" customHeight="1">
      <c r="A549" s="42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</row>
    <row r="550" ht="15.75" customHeight="1">
      <c r="A550" s="42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</row>
    <row r="551" ht="15.75" customHeight="1">
      <c r="A551" s="42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</row>
    <row r="552" ht="15.75" customHeight="1">
      <c r="A552" s="42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</row>
    <row r="553" ht="15.75" customHeight="1">
      <c r="A553" s="42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</row>
    <row r="554" ht="15.75" customHeight="1">
      <c r="A554" s="42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</row>
    <row r="555" ht="15.75" customHeight="1">
      <c r="A555" s="42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</row>
    <row r="556" ht="15.75" customHeight="1">
      <c r="A556" s="42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</row>
    <row r="557" ht="15.75" customHeight="1">
      <c r="A557" s="42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</row>
    <row r="558" ht="15.75" customHeight="1">
      <c r="A558" s="42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</row>
    <row r="559" ht="15.75" customHeight="1">
      <c r="A559" s="42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</row>
    <row r="560" ht="15.75" customHeight="1">
      <c r="A560" s="42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</row>
    <row r="561" ht="15.75" customHeight="1">
      <c r="A561" s="42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</row>
    <row r="562" ht="15.75" customHeight="1">
      <c r="A562" s="42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</row>
    <row r="563" ht="15.75" customHeight="1">
      <c r="A563" s="42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</row>
    <row r="564" ht="15.75" customHeight="1">
      <c r="A564" s="42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</row>
    <row r="565" ht="15.75" customHeight="1">
      <c r="A565" s="42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</row>
    <row r="566" ht="15.75" customHeight="1">
      <c r="A566" s="42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</row>
    <row r="567" ht="15.75" customHeight="1">
      <c r="A567" s="42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</row>
    <row r="568" ht="15.75" customHeight="1">
      <c r="A568" s="42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</row>
    <row r="569" ht="15.75" customHeight="1">
      <c r="A569" s="42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</row>
    <row r="570" ht="15.75" customHeight="1">
      <c r="A570" s="42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</row>
    <row r="571" ht="15.75" customHeight="1">
      <c r="A571" s="42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</row>
    <row r="572" ht="15.75" customHeight="1">
      <c r="A572" s="42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</row>
    <row r="573" ht="15.75" customHeight="1">
      <c r="A573" s="42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</row>
    <row r="574" ht="15.75" customHeight="1">
      <c r="A574" s="42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</row>
    <row r="575" ht="15.75" customHeight="1">
      <c r="A575" s="42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</row>
    <row r="576" ht="15.75" customHeight="1">
      <c r="A576" s="42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</row>
    <row r="577" ht="15.75" customHeight="1">
      <c r="A577" s="42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</row>
    <row r="578" ht="15.75" customHeight="1">
      <c r="A578" s="42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</row>
    <row r="579" ht="15.75" customHeight="1">
      <c r="A579" s="42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</row>
    <row r="580" ht="15.75" customHeight="1">
      <c r="A580" s="42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</row>
    <row r="581" ht="15.75" customHeight="1">
      <c r="A581" s="42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</row>
    <row r="582" ht="15.75" customHeight="1">
      <c r="A582" s="42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</row>
    <row r="583" ht="15.75" customHeight="1">
      <c r="A583" s="42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</row>
    <row r="584" ht="15.75" customHeight="1">
      <c r="A584" s="42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</row>
    <row r="585" ht="15.75" customHeight="1">
      <c r="A585" s="42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</row>
    <row r="586" ht="15.75" customHeight="1">
      <c r="A586" s="42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</row>
    <row r="587" ht="15.75" customHeight="1">
      <c r="A587" s="42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</row>
    <row r="588" ht="15.75" customHeight="1">
      <c r="A588" s="42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</row>
    <row r="589" ht="15.75" customHeight="1">
      <c r="A589" s="42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</row>
    <row r="590" ht="15.75" customHeight="1">
      <c r="A590" s="42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</row>
    <row r="591" ht="15.75" customHeight="1">
      <c r="A591" s="42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</row>
    <row r="592" ht="15.75" customHeight="1">
      <c r="A592" s="42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</row>
    <row r="593" ht="15.75" customHeight="1">
      <c r="A593" s="42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</row>
    <row r="594" ht="15.75" customHeight="1">
      <c r="A594" s="42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</row>
    <row r="595" ht="15.75" customHeight="1">
      <c r="A595" s="42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</row>
    <row r="596" ht="15.75" customHeight="1">
      <c r="A596" s="42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</row>
    <row r="597" ht="15.75" customHeight="1">
      <c r="A597" s="42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</row>
    <row r="598" ht="15.75" customHeight="1">
      <c r="A598" s="42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</row>
    <row r="599" ht="15.75" customHeight="1">
      <c r="A599" s="42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</row>
    <row r="600" ht="15.75" customHeight="1">
      <c r="A600" s="42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</row>
    <row r="601" ht="15.75" customHeight="1">
      <c r="A601" s="42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</row>
    <row r="602" ht="15.75" customHeight="1">
      <c r="A602" s="42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</row>
    <row r="603" ht="15.75" customHeight="1">
      <c r="A603" s="42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</row>
    <row r="604" ht="15.75" customHeight="1">
      <c r="A604" s="42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</row>
    <row r="605" ht="15.75" customHeight="1">
      <c r="A605" s="42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</row>
    <row r="606" ht="15.75" customHeight="1">
      <c r="A606" s="42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</row>
    <row r="607" ht="15.75" customHeight="1">
      <c r="A607" s="42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</row>
    <row r="608" ht="15.75" customHeight="1">
      <c r="A608" s="42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</row>
    <row r="609" ht="15.75" customHeight="1">
      <c r="A609" s="42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</row>
    <row r="610" ht="15.75" customHeight="1">
      <c r="A610" s="42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</row>
    <row r="611" ht="15.75" customHeight="1">
      <c r="A611" s="42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</row>
    <row r="612" ht="15.75" customHeight="1">
      <c r="A612" s="42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</row>
    <row r="613" ht="15.75" customHeight="1">
      <c r="A613" s="42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</row>
    <row r="614" ht="15.75" customHeight="1">
      <c r="A614" s="42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</row>
    <row r="615" ht="15.75" customHeight="1">
      <c r="A615" s="42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</row>
    <row r="616" ht="15.75" customHeight="1">
      <c r="A616" s="42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</row>
    <row r="617" ht="15.75" customHeight="1">
      <c r="A617" s="42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</row>
    <row r="618" ht="15.75" customHeight="1">
      <c r="A618" s="42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</row>
    <row r="619" ht="15.75" customHeight="1">
      <c r="A619" s="42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</row>
    <row r="620" ht="15.75" customHeight="1">
      <c r="A620" s="42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</row>
    <row r="621" ht="15.75" customHeight="1">
      <c r="A621" s="42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</row>
    <row r="622" ht="15.75" customHeight="1">
      <c r="A622" s="42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</row>
    <row r="623" ht="15.75" customHeight="1">
      <c r="A623" s="42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</row>
    <row r="624" ht="15.75" customHeight="1">
      <c r="A624" s="42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</row>
    <row r="625" ht="15.75" customHeight="1">
      <c r="A625" s="42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</row>
    <row r="626" ht="15.75" customHeight="1">
      <c r="A626" s="42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</row>
    <row r="627" ht="15.75" customHeight="1">
      <c r="A627" s="42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</row>
    <row r="628" ht="15.75" customHeight="1">
      <c r="A628" s="42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</row>
    <row r="629" ht="15.75" customHeight="1">
      <c r="A629" s="42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</row>
    <row r="630" ht="15.75" customHeight="1">
      <c r="A630" s="42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</row>
    <row r="631" ht="15.75" customHeight="1">
      <c r="A631" s="42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</row>
    <row r="632" ht="15.75" customHeight="1">
      <c r="A632" s="42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</row>
    <row r="633" ht="15.75" customHeight="1">
      <c r="A633" s="42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</row>
    <row r="634" ht="15.75" customHeight="1">
      <c r="A634" s="42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</row>
    <row r="635" ht="15.75" customHeight="1">
      <c r="A635" s="42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</row>
    <row r="636" ht="15.75" customHeight="1">
      <c r="A636" s="42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</row>
    <row r="637" ht="15.75" customHeight="1">
      <c r="A637" s="42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</row>
    <row r="638" ht="15.75" customHeight="1">
      <c r="A638" s="42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</row>
    <row r="639" ht="15.75" customHeight="1">
      <c r="A639" s="42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</row>
    <row r="640" ht="15.75" customHeight="1">
      <c r="A640" s="42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</row>
    <row r="641" ht="15.75" customHeight="1">
      <c r="A641" s="42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</row>
    <row r="642" ht="15.75" customHeight="1">
      <c r="A642" s="42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</row>
    <row r="643" ht="15.75" customHeight="1">
      <c r="A643" s="42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</row>
    <row r="644" ht="15.75" customHeight="1">
      <c r="A644" s="42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</row>
    <row r="645" ht="15.75" customHeight="1">
      <c r="A645" s="42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</row>
    <row r="646" ht="15.75" customHeight="1">
      <c r="A646" s="42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</row>
    <row r="647" ht="15.75" customHeight="1">
      <c r="A647" s="42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</row>
    <row r="648" ht="15.75" customHeight="1">
      <c r="A648" s="42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</row>
    <row r="649" ht="15.75" customHeight="1">
      <c r="A649" s="42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</row>
    <row r="650" ht="15.75" customHeight="1">
      <c r="A650" s="42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</row>
    <row r="651" ht="15.75" customHeight="1">
      <c r="A651" s="42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</row>
    <row r="652" ht="15.75" customHeight="1">
      <c r="A652" s="42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</row>
    <row r="653" ht="15.75" customHeight="1">
      <c r="A653" s="42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</row>
    <row r="654" ht="15.75" customHeight="1">
      <c r="A654" s="42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</row>
    <row r="655" ht="15.75" customHeight="1">
      <c r="A655" s="42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</row>
    <row r="656" ht="15.75" customHeight="1">
      <c r="A656" s="42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</row>
    <row r="657" ht="15.75" customHeight="1">
      <c r="A657" s="42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</row>
    <row r="658" ht="15.75" customHeight="1">
      <c r="A658" s="42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</row>
    <row r="659" ht="15.75" customHeight="1">
      <c r="A659" s="42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</row>
    <row r="660" ht="15.75" customHeight="1">
      <c r="A660" s="42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</row>
    <row r="661" ht="15.75" customHeight="1">
      <c r="A661" s="42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</row>
    <row r="662" ht="15.75" customHeight="1">
      <c r="A662" s="42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</row>
    <row r="663" ht="15.75" customHeight="1">
      <c r="A663" s="42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</row>
    <row r="664" ht="15.75" customHeight="1">
      <c r="A664" s="42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</row>
    <row r="665" ht="15.75" customHeight="1">
      <c r="A665" s="42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</row>
    <row r="666" ht="15.75" customHeight="1">
      <c r="A666" s="42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</row>
    <row r="667" ht="15.75" customHeight="1">
      <c r="A667" s="42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</row>
    <row r="668" ht="15.75" customHeight="1">
      <c r="A668" s="42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</row>
    <row r="669" ht="15.75" customHeight="1">
      <c r="A669" s="42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</row>
    <row r="670" ht="15.75" customHeight="1">
      <c r="A670" s="42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</row>
    <row r="671" ht="15.75" customHeight="1">
      <c r="A671" s="42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</row>
    <row r="672" ht="15.75" customHeight="1">
      <c r="A672" s="42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</row>
    <row r="673" ht="15.75" customHeight="1">
      <c r="A673" s="42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</row>
    <row r="674" ht="15.75" customHeight="1">
      <c r="A674" s="42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</row>
    <row r="675" ht="15.75" customHeight="1">
      <c r="A675" s="42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</row>
    <row r="676" ht="15.75" customHeight="1">
      <c r="A676" s="42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</row>
    <row r="677" ht="15.75" customHeight="1">
      <c r="A677" s="42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</row>
    <row r="678" ht="15.75" customHeight="1">
      <c r="A678" s="42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</row>
    <row r="679" ht="15.75" customHeight="1">
      <c r="A679" s="42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</row>
    <row r="680" ht="15.75" customHeight="1">
      <c r="A680" s="42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</row>
    <row r="681" ht="15.75" customHeight="1">
      <c r="A681" s="42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</row>
    <row r="682" ht="15.75" customHeight="1">
      <c r="A682" s="42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</row>
    <row r="683" ht="15.75" customHeight="1">
      <c r="A683" s="42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</row>
    <row r="684" ht="15.75" customHeight="1">
      <c r="A684" s="42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</row>
    <row r="685" ht="15.75" customHeight="1">
      <c r="A685" s="42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</row>
    <row r="686" ht="15.75" customHeight="1">
      <c r="A686" s="42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</row>
    <row r="687" ht="15.75" customHeight="1">
      <c r="A687" s="42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</row>
    <row r="688" ht="15.75" customHeight="1">
      <c r="A688" s="42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</row>
    <row r="689" ht="15.75" customHeight="1">
      <c r="A689" s="42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</row>
    <row r="690" ht="15.75" customHeight="1">
      <c r="A690" s="42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</row>
    <row r="691" ht="15.75" customHeight="1">
      <c r="A691" s="42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</row>
    <row r="692" ht="15.75" customHeight="1">
      <c r="A692" s="42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</row>
    <row r="693" ht="15.75" customHeight="1">
      <c r="A693" s="42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</row>
    <row r="694" ht="15.75" customHeight="1">
      <c r="A694" s="42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</row>
    <row r="695" ht="15.75" customHeight="1">
      <c r="A695" s="42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</row>
    <row r="696" ht="15.75" customHeight="1">
      <c r="A696" s="42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</row>
    <row r="697" ht="15.75" customHeight="1">
      <c r="A697" s="42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</row>
    <row r="698" ht="15.75" customHeight="1">
      <c r="A698" s="42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</row>
    <row r="699" ht="15.75" customHeight="1">
      <c r="A699" s="42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</row>
    <row r="700" ht="15.75" customHeight="1">
      <c r="A700" s="42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</row>
    <row r="701" ht="15.75" customHeight="1">
      <c r="A701" s="42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</row>
    <row r="702" ht="15.75" customHeight="1">
      <c r="A702" s="42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</row>
    <row r="703" ht="15.75" customHeight="1">
      <c r="A703" s="42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</row>
    <row r="704" ht="15.75" customHeight="1">
      <c r="A704" s="42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</row>
    <row r="705" ht="15.75" customHeight="1">
      <c r="A705" s="42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</row>
    <row r="706" ht="15.75" customHeight="1">
      <c r="A706" s="42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</row>
    <row r="707" ht="15.75" customHeight="1">
      <c r="A707" s="42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</row>
    <row r="708" ht="15.75" customHeight="1">
      <c r="A708" s="42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</row>
    <row r="709" ht="15.75" customHeight="1">
      <c r="A709" s="42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</row>
    <row r="710" ht="15.75" customHeight="1">
      <c r="A710" s="42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</row>
    <row r="711" ht="15.75" customHeight="1">
      <c r="A711" s="42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</row>
    <row r="712" ht="15.75" customHeight="1">
      <c r="A712" s="42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</row>
    <row r="713" ht="15.75" customHeight="1">
      <c r="A713" s="42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</row>
    <row r="714" ht="15.75" customHeight="1">
      <c r="A714" s="42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</row>
    <row r="715" ht="15.75" customHeight="1">
      <c r="A715" s="42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</row>
    <row r="716" ht="15.75" customHeight="1">
      <c r="A716" s="42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</row>
    <row r="717" ht="15.75" customHeight="1">
      <c r="A717" s="42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</row>
    <row r="718" ht="15.75" customHeight="1">
      <c r="A718" s="42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</row>
    <row r="719" ht="15.75" customHeight="1">
      <c r="A719" s="42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</row>
    <row r="720" ht="15.75" customHeight="1">
      <c r="A720" s="42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</row>
    <row r="721" ht="15.75" customHeight="1">
      <c r="A721" s="42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</row>
    <row r="722" ht="15.75" customHeight="1">
      <c r="A722" s="42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</row>
    <row r="723" ht="15.75" customHeight="1">
      <c r="A723" s="42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</row>
    <row r="724" ht="15.75" customHeight="1">
      <c r="A724" s="42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</row>
    <row r="725" ht="15.75" customHeight="1">
      <c r="A725" s="42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</row>
    <row r="726" ht="15.75" customHeight="1">
      <c r="A726" s="42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</row>
    <row r="727" ht="15.75" customHeight="1">
      <c r="A727" s="42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</row>
    <row r="728" ht="15.75" customHeight="1">
      <c r="A728" s="42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</row>
    <row r="729" ht="15.75" customHeight="1">
      <c r="A729" s="42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</row>
    <row r="730" ht="15.75" customHeight="1">
      <c r="A730" s="42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</row>
    <row r="731" ht="15.75" customHeight="1">
      <c r="A731" s="42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</row>
    <row r="732" ht="15.75" customHeight="1">
      <c r="A732" s="42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</row>
    <row r="733" ht="15.75" customHeight="1">
      <c r="A733" s="42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</row>
    <row r="734" ht="15.75" customHeight="1">
      <c r="A734" s="42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</row>
    <row r="735" ht="15.75" customHeight="1">
      <c r="A735" s="42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</row>
    <row r="736" ht="15.75" customHeight="1">
      <c r="A736" s="42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</row>
    <row r="737" ht="15.75" customHeight="1">
      <c r="A737" s="42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</row>
    <row r="738" ht="15.75" customHeight="1">
      <c r="A738" s="42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</row>
    <row r="739" ht="15.75" customHeight="1">
      <c r="A739" s="42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</row>
    <row r="740" ht="15.75" customHeight="1">
      <c r="A740" s="42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</row>
    <row r="741" ht="15.75" customHeight="1">
      <c r="A741" s="42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</row>
    <row r="742" ht="15.75" customHeight="1">
      <c r="A742" s="42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</row>
    <row r="743" ht="15.75" customHeight="1">
      <c r="A743" s="42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</row>
    <row r="744" ht="15.75" customHeight="1">
      <c r="A744" s="42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</row>
    <row r="745" ht="15.75" customHeight="1">
      <c r="A745" s="42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</row>
    <row r="746" ht="15.75" customHeight="1">
      <c r="A746" s="42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</row>
    <row r="747" ht="15.75" customHeight="1">
      <c r="A747" s="42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</row>
    <row r="748" ht="15.75" customHeight="1">
      <c r="A748" s="42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</row>
    <row r="749" ht="15.75" customHeight="1">
      <c r="A749" s="42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</row>
    <row r="750" ht="15.75" customHeight="1">
      <c r="A750" s="42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</row>
    <row r="751" ht="15.75" customHeight="1">
      <c r="A751" s="42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</row>
    <row r="752" ht="15.75" customHeight="1">
      <c r="A752" s="42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</row>
    <row r="753" ht="15.75" customHeight="1">
      <c r="A753" s="42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</row>
    <row r="754" ht="15.75" customHeight="1">
      <c r="A754" s="42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</row>
    <row r="755" ht="15.75" customHeight="1">
      <c r="A755" s="42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</row>
    <row r="756" ht="15.75" customHeight="1">
      <c r="A756" s="42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</row>
    <row r="757" ht="15.75" customHeight="1">
      <c r="A757" s="42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</row>
    <row r="758" ht="15.75" customHeight="1">
      <c r="A758" s="42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</row>
    <row r="759" ht="15.75" customHeight="1">
      <c r="A759" s="42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</row>
    <row r="760" ht="15.75" customHeight="1">
      <c r="A760" s="42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</row>
    <row r="761" ht="15.75" customHeight="1">
      <c r="A761" s="42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</row>
    <row r="762" ht="15.75" customHeight="1">
      <c r="A762" s="42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</row>
    <row r="763" ht="15.75" customHeight="1">
      <c r="A763" s="42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</row>
    <row r="764" ht="15.75" customHeight="1">
      <c r="A764" s="42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</row>
    <row r="765" ht="15.75" customHeight="1">
      <c r="A765" s="42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</row>
    <row r="766" ht="15.75" customHeight="1">
      <c r="A766" s="42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</row>
    <row r="767" ht="15.75" customHeight="1">
      <c r="A767" s="42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</row>
    <row r="768" ht="15.75" customHeight="1">
      <c r="A768" s="42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</row>
    <row r="769" ht="15.75" customHeight="1">
      <c r="A769" s="42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</row>
    <row r="770" ht="15.75" customHeight="1">
      <c r="A770" s="42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</row>
    <row r="771" ht="15.75" customHeight="1">
      <c r="A771" s="42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</row>
    <row r="772" ht="15.75" customHeight="1">
      <c r="A772" s="42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</row>
    <row r="773" ht="15.75" customHeight="1">
      <c r="A773" s="42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</row>
    <row r="774" ht="15.75" customHeight="1">
      <c r="A774" s="42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</row>
    <row r="775" ht="15.75" customHeight="1">
      <c r="A775" s="42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</row>
    <row r="776" ht="15.75" customHeight="1">
      <c r="A776" s="42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</row>
    <row r="777" ht="15.75" customHeight="1">
      <c r="A777" s="42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</row>
    <row r="778" ht="15.75" customHeight="1">
      <c r="A778" s="42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</row>
    <row r="779" ht="15.75" customHeight="1">
      <c r="A779" s="42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</row>
    <row r="780" ht="15.75" customHeight="1">
      <c r="A780" s="42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</row>
    <row r="781" ht="15.75" customHeight="1">
      <c r="A781" s="42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</row>
    <row r="782" ht="15.75" customHeight="1">
      <c r="A782" s="42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</row>
    <row r="783" ht="15.75" customHeight="1">
      <c r="A783" s="42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</row>
    <row r="784" ht="15.75" customHeight="1">
      <c r="A784" s="42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</row>
    <row r="785" ht="15.75" customHeight="1">
      <c r="A785" s="42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</row>
    <row r="786" ht="15.75" customHeight="1">
      <c r="A786" s="42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</row>
    <row r="787" ht="15.75" customHeight="1">
      <c r="A787" s="42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</row>
    <row r="788" ht="15.75" customHeight="1">
      <c r="A788" s="42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</row>
    <row r="789" ht="15.75" customHeight="1">
      <c r="A789" s="42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</row>
    <row r="790" ht="15.75" customHeight="1">
      <c r="A790" s="42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</row>
    <row r="791" ht="15.75" customHeight="1">
      <c r="A791" s="42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</row>
    <row r="792" ht="15.75" customHeight="1">
      <c r="A792" s="42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</row>
    <row r="793" ht="15.75" customHeight="1">
      <c r="A793" s="42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</row>
    <row r="794" ht="15.75" customHeight="1">
      <c r="A794" s="42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</row>
    <row r="795" ht="15.75" customHeight="1">
      <c r="A795" s="42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</row>
    <row r="796" ht="15.75" customHeight="1">
      <c r="A796" s="42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</row>
    <row r="797" ht="15.75" customHeight="1">
      <c r="A797" s="42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</row>
    <row r="798" ht="15.75" customHeight="1">
      <c r="A798" s="42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</row>
    <row r="799" ht="15.75" customHeight="1">
      <c r="A799" s="42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</row>
    <row r="800" ht="15.75" customHeight="1">
      <c r="A800" s="42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</row>
    <row r="801" ht="15.75" customHeight="1">
      <c r="A801" s="42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</row>
    <row r="802" ht="15.75" customHeight="1">
      <c r="A802" s="42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</row>
    <row r="803" ht="15.75" customHeight="1">
      <c r="A803" s="42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</row>
    <row r="804" ht="15.75" customHeight="1">
      <c r="A804" s="42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</row>
    <row r="805" ht="15.75" customHeight="1">
      <c r="A805" s="42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</row>
    <row r="806" ht="15.75" customHeight="1">
      <c r="A806" s="42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</row>
    <row r="807" ht="15.75" customHeight="1">
      <c r="A807" s="42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</row>
    <row r="808" ht="15.75" customHeight="1">
      <c r="A808" s="42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</row>
    <row r="809" ht="15.75" customHeight="1">
      <c r="A809" s="42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</row>
    <row r="810" ht="15.75" customHeight="1">
      <c r="A810" s="42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</row>
    <row r="811" ht="15.75" customHeight="1">
      <c r="A811" s="42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</row>
    <row r="812" ht="15.75" customHeight="1">
      <c r="A812" s="42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</row>
    <row r="813" ht="15.75" customHeight="1">
      <c r="A813" s="42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</row>
    <row r="814" ht="15.75" customHeight="1">
      <c r="A814" s="42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</row>
    <row r="815" ht="15.75" customHeight="1">
      <c r="A815" s="42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</row>
    <row r="816" ht="15.75" customHeight="1">
      <c r="A816" s="42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</row>
    <row r="817" ht="15.75" customHeight="1">
      <c r="A817" s="42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</row>
    <row r="818" ht="15.75" customHeight="1">
      <c r="A818" s="42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</row>
    <row r="819" ht="15.75" customHeight="1">
      <c r="A819" s="42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</row>
    <row r="820" ht="15.75" customHeight="1">
      <c r="A820" s="42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</row>
    <row r="821" ht="15.75" customHeight="1">
      <c r="A821" s="42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</row>
    <row r="822" ht="15.75" customHeight="1">
      <c r="A822" s="42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</row>
    <row r="823" ht="15.75" customHeight="1">
      <c r="A823" s="42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</row>
    <row r="824" ht="15.75" customHeight="1">
      <c r="A824" s="42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</row>
    <row r="825" ht="15.75" customHeight="1">
      <c r="A825" s="42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</row>
    <row r="826" ht="15.75" customHeight="1">
      <c r="A826" s="42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</row>
    <row r="827" ht="15.75" customHeight="1">
      <c r="A827" s="42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</row>
    <row r="828" ht="15.75" customHeight="1">
      <c r="A828" s="42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</row>
    <row r="829" ht="15.75" customHeight="1">
      <c r="A829" s="42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</row>
    <row r="830" ht="15.75" customHeight="1">
      <c r="A830" s="42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</row>
    <row r="831" ht="15.75" customHeight="1">
      <c r="A831" s="42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</row>
    <row r="832" ht="15.75" customHeight="1">
      <c r="A832" s="42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</row>
    <row r="833" ht="15.75" customHeight="1">
      <c r="A833" s="42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</row>
    <row r="834" ht="15.75" customHeight="1">
      <c r="A834" s="42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</row>
    <row r="835" ht="15.75" customHeight="1">
      <c r="A835" s="42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</row>
    <row r="836" ht="15.75" customHeight="1">
      <c r="A836" s="42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</row>
    <row r="837" ht="15.75" customHeight="1">
      <c r="A837" s="42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</row>
    <row r="838" ht="15.75" customHeight="1">
      <c r="A838" s="42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</row>
    <row r="839" ht="15.75" customHeight="1">
      <c r="A839" s="42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</row>
    <row r="840" ht="15.75" customHeight="1">
      <c r="A840" s="42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</row>
    <row r="841" ht="15.75" customHeight="1">
      <c r="A841" s="42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</row>
    <row r="842" ht="15.75" customHeight="1">
      <c r="A842" s="42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</row>
    <row r="843" ht="15.75" customHeight="1">
      <c r="A843" s="42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</row>
    <row r="844" ht="15.75" customHeight="1">
      <c r="A844" s="42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</row>
    <row r="845" ht="15.75" customHeight="1">
      <c r="A845" s="42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</row>
    <row r="846" ht="15.75" customHeight="1">
      <c r="A846" s="42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</row>
    <row r="847" ht="15.75" customHeight="1">
      <c r="A847" s="42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</row>
    <row r="848" ht="15.75" customHeight="1">
      <c r="A848" s="42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</row>
    <row r="849" ht="15.75" customHeight="1">
      <c r="A849" s="42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</row>
    <row r="850" ht="15.75" customHeight="1">
      <c r="A850" s="42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</row>
    <row r="851" ht="15.75" customHeight="1">
      <c r="A851" s="42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</row>
    <row r="852" ht="15.75" customHeight="1">
      <c r="A852" s="42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</row>
    <row r="853" ht="15.75" customHeight="1">
      <c r="A853" s="42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</row>
    <row r="854" ht="15.75" customHeight="1">
      <c r="A854" s="42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</row>
    <row r="855" ht="15.75" customHeight="1">
      <c r="A855" s="42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</row>
    <row r="856" ht="15.75" customHeight="1">
      <c r="A856" s="42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</row>
    <row r="857" ht="15.75" customHeight="1">
      <c r="A857" s="42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</row>
    <row r="858" ht="15.75" customHeight="1">
      <c r="A858" s="42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</row>
    <row r="859" ht="15.75" customHeight="1">
      <c r="A859" s="42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</row>
    <row r="860" ht="15.75" customHeight="1">
      <c r="A860" s="42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</row>
    <row r="861" ht="15.75" customHeight="1">
      <c r="A861" s="42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</row>
    <row r="862" ht="15.75" customHeight="1">
      <c r="A862" s="42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</row>
    <row r="863" ht="15.75" customHeight="1">
      <c r="A863" s="42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</row>
    <row r="864" ht="15.75" customHeight="1">
      <c r="A864" s="42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</row>
    <row r="865" ht="15.75" customHeight="1">
      <c r="A865" s="42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</row>
    <row r="866" ht="15.75" customHeight="1">
      <c r="A866" s="42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</row>
    <row r="867" ht="15.75" customHeight="1">
      <c r="A867" s="42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</row>
    <row r="868" ht="15.75" customHeight="1">
      <c r="A868" s="42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</row>
    <row r="869" ht="15.75" customHeight="1">
      <c r="A869" s="42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</row>
    <row r="870" ht="15.75" customHeight="1">
      <c r="A870" s="42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</row>
    <row r="871" ht="15.75" customHeight="1">
      <c r="A871" s="42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</row>
    <row r="872" ht="15.75" customHeight="1">
      <c r="A872" s="42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</row>
    <row r="873" ht="15.75" customHeight="1">
      <c r="A873" s="42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</row>
    <row r="874" ht="15.75" customHeight="1">
      <c r="A874" s="42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</row>
    <row r="875" ht="15.75" customHeight="1">
      <c r="A875" s="42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</row>
    <row r="876" ht="15.75" customHeight="1">
      <c r="A876" s="42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</row>
    <row r="877" ht="15.75" customHeight="1">
      <c r="A877" s="42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</row>
    <row r="878" ht="15.75" customHeight="1">
      <c r="A878" s="42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</row>
    <row r="879" ht="15.75" customHeight="1">
      <c r="A879" s="42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</row>
    <row r="880" ht="15.75" customHeight="1">
      <c r="A880" s="42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</row>
    <row r="881" ht="15.75" customHeight="1">
      <c r="A881" s="42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</row>
    <row r="882" ht="15.75" customHeight="1">
      <c r="A882" s="42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</row>
    <row r="883" ht="15.75" customHeight="1">
      <c r="A883" s="42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</row>
    <row r="884" ht="15.75" customHeight="1">
      <c r="A884" s="42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</row>
    <row r="885" ht="15.75" customHeight="1">
      <c r="A885" s="42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</row>
    <row r="886" ht="15.75" customHeight="1">
      <c r="A886" s="42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</row>
    <row r="887" ht="15.75" customHeight="1">
      <c r="A887" s="42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</row>
    <row r="888" ht="15.75" customHeight="1">
      <c r="A888" s="42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</row>
    <row r="889" ht="15.75" customHeight="1">
      <c r="A889" s="42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</row>
    <row r="890" ht="15.75" customHeight="1">
      <c r="A890" s="42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</row>
    <row r="891" ht="15.75" customHeight="1">
      <c r="A891" s="42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</row>
    <row r="892" ht="15.75" customHeight="1">
      <c r="A892" s="42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</row>
    <row r="893" ht="15.75" customHeight="1">
      <c r="A893" s="42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</row>
    <row r="894" ht="15.75" customHeight="1">
      <c r="A894" s="42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</row>
    <row r="895" ht="15.75" customHeight="1">
      <c r="A895" s="42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</row>
    <row r="896" ht="15.75" customHeight="1">
      <c r="A896" s="42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</row>
    <row r="897" ht="15.75" customHeight="1">
      <c r="A897" s="42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</row>
    <row r="898" ht="15.75" customHeight="1">
      <c r="A898" s="42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</row>
    <row r="899" ht="15.75" customHeight="1">
      <c r="A899" s="42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</row>
    <row r="900" ht="15.75" customHeight="1">
      <c r="A900" s="42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</row>
    <row r="901" ht="15.75" customHeight="1">
      <c r="A901" s="42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</row>
    <row r="902" ht="15.75" customHeight="1">
      <c r="A902" s="42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</row>
    <row r="903" ht="15.75" customHeight="1">
      <c r="A903" s="42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</row>
    <row r="904" ht="15.75" customHeight="1">
      <c r="A904" s="42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</row>
    <row r="905" ht="15.75" customHeight="1">
      <c r="A905" s="42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</row>
    <row r="906" ht="15.75" customHeight="1">
      <c r="A906" s="42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</row>
    <row r="907" ht="15.75" customHeight="1">
      <c r="A907" s="42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</row>
    <row r="908" ht="15.75" customHeight="1">
      <c r="A908" s="42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</row>
    <row r="909" ht="15.75" customHeight="1">
      <c r="A909" s="42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</row>
    <row r="910" ht="15.75" customHeight="1">
      <c r="A910" s="42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</row>
    <row r="911" ht="15.75" customHeight="1">
      <c r="A911" s="42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</row>
    <row r="912" ht="15.75" customHeight="1">
      <c r="A912" s="42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</row>
    <row r="913" ht="15.75" customHeight="1">
      <c r="A913" s="42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</row>
    <row r="914" ht="15.75" customHeight="1">
      <c r="A914" s="42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</row>
    <row r="915" ht="15.75" customHeight="1">
      <c r="A915" s="42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</row>
    <row r="916" ht="15.75" customHeight="1">
      <c r="A916" s="42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</row>
    <row r="917" ht="15.75" customHeight="1">
      <c r="A917" s="42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</row>
    <row r="918" ht="15.75" customHeight="1">
      <c r="A918" s="42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</row>
    <row r="919" ht="15.75" customHeight="1">
      <c r="A919" s="42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</row>
    <row r="920" ht="15.75" customHeight="1">
      <c r="A920" s="42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</row>
    <row r="921" ht="15.75" customHeight="1">
      <c r="A921" s="42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</row>
    <row r="922" ht="15.75" customHeight="1">
      <c r="A922" s="42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</row>
    <row r="923" ht="15.75" customHeight="1">
      <c r="A923" s="42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</row>
    <row r="924" ht="15.75" customHeight="1">
      <c r="A924" s="42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</row>
    <row r="925" ht="15.75" customHeight="1">
      <c r="A925" s="42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</row>
    <row r="926" ht="15.75" customHeight="1">
      <c r="A926" s="42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</row>
    <row r="927" ht="15.75" customHeight="1">
      <c r="A927" s="42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</row>
    <row r="928" ht="15.75" customHeight="1">
      <c r="A928" s="42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</row>
    <row r="929" ht="15.75" customHeight="1">
      <c r="A929" s="42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</row>
    <row r="930" ht="15.75" customHeight="1">
      <c r="A930" s="42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</row>
    <row r="931" ht="15.75" customHeight="1">
      <c r="A931" s="42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</row>
    <row r="932" ht="15.75" customHeight="1">
      <c r="A932" s="42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</row>
    <row r="933" ht="15.75" customHeight="1">
      <c r="A933" s="42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</row>
    <row r="934" ht="15.75" customHeight="1">
      <c r="A934" s="42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</row>
    <row r="935" ht="15.75" customHeight="1">
      <c r="A935" s="42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</row>
    <row r="936" ht="15.75" customHeight="1">
      <c r="A936" s="42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</row>
    <row r="937" ht="15.75" customHeight="1">
      <c r="A937" s="42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</row>
    <row r="938" ht="15.75" customHeight="1">
      <c r="A938" s="42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</row>
    <row r="939" ht="15.75" customHeight="1">
      <c r="A939" s="42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</row>
    <row r="940" ht="15.75" customHeight="1">
      <c r="A940" s="42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</row>
    <row r="941" ht="15.75" customHeight="1">
      <c r="A941" s="42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</row>
    <row r="942" ht="15.75" customHeight="1">
      <c r="A942" s="42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</row>
    <row r="943" ht="15.75" customHeight="1">
      <c r="A943" s="42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</row>
    <row r="944" ht="15.75" customHeight="1">
      <c r="A944" s="42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</row>
    <row r="945" ht="15.75" customHeight="1">
      <c r="A945" s="42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</row>
    <row r="946" ht="15.75" customHeight="1">
      <c r="A946" s="42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</row>
    <row r="947" ht="15.75" customHeight="1">
      <c r="A947" s="42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</row>
    <row r="948" ht="15.75" customHeight="1">
      <c r="A948" s="42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</row>
    <row r="949" ht="15.75" customHeight="1">
      <c r="A949" s="42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</row>
    <row r="950" ht="15.75" customHeight="1">
      <c r="A950" s="42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</row>
    <row r="951" ht="15.75" customHeight="1">
      <c r="A951" s="42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</row>
    <row r="952" ht="15.75" customHeight="1">
      <c r="A952" s="42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</row>
    <row r="953" ht="15.75" customHeight="1">
      <c r="A953" s="42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</row>
    <row r="954" ht="15.75" customHeight="1">
      <c r="A954" s="42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</row>
    <row r="955" ht="15.75" customHeight="1">
      <c r="A955" s="42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</row>
    <row r="956" ht="15.75" customHeight="1">
      <c r="A956" s="42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</row>
    <row r="957" ht="15.75" customHeight="1">
      <c r="A957" s="42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</row>
    <row r="958" ht="15.75" customHeight="1">
      <c r="A958" s="42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</row>
    <row r="959" ht="15.75" customHeight="1">
      <c r="A959" s="42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</row>
    <row r="960" ht="15.75" customHeight="1">
      <c r="A960" s="42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</row>
    <row r="961" ht="15.75" customHeight="1">
      <c r="A961" s="42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</row>
    <row r="962" ht="15.75" customHeight="1">
      <c r="A962" s="42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</row>
    <row r="963" ht="15.75" customHeight="1">
      <c r="A963" s="42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</row>
    <row r="964" ht="15.75" customHeight="1">
      <c r="A964" s="42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</row>
    <row r="965" ht="15.75" customHeight="1">
      <c r="A965" s="42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</row>
    <row r="966" ht="15.75" customHeight="1">
      <c r="A966" s="42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</row>
    <row r="967" ht="15.75" customHeight="1">
      <c r="A967" s="42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</row>
    <row r="968" ht="15.75" customHeight="1">
      <c r="A968" s="42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</row>
    <row r="969" ht="15.75" customHeight="1">
      <c r="A969" s="42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</row>
    <row r="970" ht="15.75" customHeight="1">
      <c r="A970" s="42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</row>
    <row r="971" ht="15.75" customHeight="1">
      <c r="A971" s="42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</row>
    <row r="972" ht="15.75" customHeight="1">
      <c r="A972" s="42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</row>
    <row r="973" ht="15.75" customHeight="1">
      <c r="A973" s="42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</row>
    <row r="974" ht="15.75" customHeight="1">
      <c r="A974" s="42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</row>
    <row r="975" ht="15.75" customHeight="1">
      <c r="A975" s="42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</row>
    <row r="976" ht="15.75" customHeight="1">
      <c r="A976" s="42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</row>
    <row r="977" ht="15.75" customHeight="1">
      <c r="A977" s="42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</row>
    <row r="978" ht="15.75" customHeight="1">
      <c r="A978" s="42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</row>
    <row r="979" ht="15.75" customHeight="1">
      <c r="A979" s="42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</row>
    <row r="980" ht="15.75" customHeight="1">
      <c r="A980" s="42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</row>
    <row r="981" ht="15.75" customHeight="1">
      <c r="A981" s="42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</row>
    <row r="982" ht="15.75" customHeight="1">
      <c r="A982" s="42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</row>
    <row r="983" ht="15.75" customHeight="1">
      <c r="A983" s="42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</row>
    <row r="984" ht="15.75" customHeight="1">
      <c r="A984" s="42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</row>
    <row r="985" ht="15.75" customHeight="1">
      <c r="A985" s="42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</row>
    <row r="986" ht="15.75" customHeight="1">
      <c r="A986" s="42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</row>
    <row r="987" ht="15.75" customHeight="1">
      <c r="A987" s="42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</row>
    <row r="988" ht="15.75" customHeight="1">
      <c r="A988" s="42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</row>
    <row r="989" ht="15.75" customHeight="1">
      <c r="A989" s="42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</row>
    <row r="990" ht="15.75" customHeight="1">
      <c r="A990" s="42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</row>
    <row r="991" ht="15.75" customHeight="1">
      <c r="A991" s="42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</row>
    <row r="992" ht="15.75" customHeight="1">
      <c r="A992" s="42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</row>
    <row r="993" ht="15.75" customHeight="1">
      <c r="A993" s="42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</row>
    <row r="994" ht="15.75" customHeight="1">
      <c r="A994" s="42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</row>
    <row r="995" ht="15.75" customHeight="1">
      <c r="A995" s="42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</row>
    <row r="996" ht="15.75" customHeight="1">
      <c r="A996" s="42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</row>
    <row r="997" ht="15.75" customHeight="1">
      <c r="A997" s="42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</row>
    <row r="998" ht="15.75" customHeight="1">
      <c r="A998" s="42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</row>
    <row r="999" ht="15.75" customHeight="1">
      <c r="A999" s="42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</row>
    <row r="1000" ht="15.75" customHeight="1">
      <c r="A1000" s="42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</row>
    <row r="1001" ht="15.75" customHeight="1">
      <c r="A1001" s="42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</row>
  </sheetData>
  <mergeCells count="2">
    <mergeCell ref="C1:L1"/>
    <mergeCell ref="N23:N24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.57"/>
    <col customWidth="1" min="3" max="3" width="9.43"/>
    <col customWidth="1" min="4" max="4" width="28.14"/>
    <col customWidth="1" min="5" max="26" width="8.71"/>
  </cols>
  <sheetData>
    <row r="1">
      <c r="A1" s="2" t="s">
        <v>1</v>
      </c>
      <c r="B1" s="57" t="s">
        <v>74</v>
      </c>
      <c r="C1" s="4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2" t="s">
        <v>75</v>
      </c>
      <c r="B2" s="75" t="s">
        <v>76</v>
      </c>
      <c r="C2" s="75" t="s">
        <v>77</v>
      </c>
      <c r="D2" s="2" t="s">
        <v>78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6"/>
      <c r="B3" s="2">
        <v>2016.0</v>
      </c>
      <c r="C3" s="76">
        <v>25321.0</v>
      </c>
      <c r="D3" s="77">
        <v>28964.1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6"/>
      <c r="B4" s="2">
        <v>2017.0</v>
      </c>
      <c r="C4" s="76">
        <v>26257.0</v>
      </c>
      <c r="D4" s="77">
        <v>32239.8</v>
      </c>
      <c r="E4" s="24">
        <f t="shared" ref="E4:F4" si="1">(C4-C3)/C3</f>
        <v>0.03696536472</v>
      </c>
      <c r="F4" s="24">
        <f t="shared" si="1"/>
        <v>0.1130951764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6"/>
      <c r="B5" s="2">
        <v>2018.0</v>
      </c>
      <c r="C5" s="76">
        <v>21972.0</v>
      </c>
      <c r="D5" s="77">
        <v>29307.9</v>
      </c>
      <c r="E5" s="24">
        <f t="shared" ref="E5:F5" si="2">(C5-C4)/C4</f>
        <v>-0.1631945767</v>
      </c>
      <c r="F5" s="24">
        <f t="shared" si="2"/>
        <v>-0.09094039045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6"/>
      <c r="B6" s="2">
        <v>2019.0</v>
      </c>
      <c r="C6" s="76">
        <v>30354.0</v>
      </c>
      <c r="D6" s="77">
        <v>28208.8</v>
      </c>
      <c r="E6" s="24">
        <f t="shared" ref="E6:F6" si="3">(C6-C5)/C5</f>
        <v>0.381485527</v>
      </c>
      <c r="F6" s="24">
        <f t="shared" si="3"/>
        <v>-0.03750183398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6"/>
      <c r="B7" s="2">
        <v>2020.0</v>
      </c>
      <c r="C7" s="76">
        <v>54726.0</v>
      </c>
      <c r="D7" s="77">
        <v>28666.0</v>
      </c>
      <c r="E7" s="24">
        <f t="shared" ref="E7:F7" si="4">(C7-C6)/C6</f>
        <v>0.8029254793</v>
      </c>
      <c r="F7" s="24">
        <f t="shared" si="4"/>
        <v>0.01620770823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6"/>
      <c r="B8" s="2">
        <v>2021.0</v>
      </c>
      <c r="C8" s="76">
        <v>27271.0</v>
      </c>
      <c r="D8" s="77">
        <v>31093.1</v>
      </c>
      <c r="E8" s="24">
        <f t="shared" ref="E8:F8" si="5">(C8-C7)/C7</f>
        <v>-0.5016811022</v>
      </c>
      <c r="F8" s="24">
        <f t="shared" si="5"/>
        <v>0.0846682481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6"/>
      <c r="B9" s="2">
        <v>2022.0</v>
      </c>
      <c r="C9" s="76">
        <v>32681.0</v>
      </c>
      <c r="D9" s="77">
        <v>45605.0</v>
      </c>
      <c r="E9" s="24">
        <f t="shared" ref="E9:F9" si="6">(C9-C8)/C8</f>
        <v>0.1983792307</v>
      </c>
      <c r="F9" s="24">
        <f t="shared" si="6"/>
        <v>0.4667241285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6"/>
      <c r="B10" s="2">
        <v>2023.0</v>
      </c>
      <c r="C10" s="76">
        <v>70898.0</v>
      </c>
      <c r="D10" s="77">
        <v>50267.5</v>
      </c>
      <c r="E10" s="24">
        <f t="shared" ref="E10:F10" si="7">(C10-C9)/C9</f>
        <v>1.169395061</v>
      </c>
      <c r="F10" s="24">
        <f t="shared" si="7"/>
        <v>0.1022365969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6"/>
      <c r="B11" s="2">
        <v>2024.0</v>
      </c>
      <c r="C11" s="78">
        <v>105636.0</v>
      </c>
      <c r="D11" s="77">
        <v>60014.0</v>
      </c>
      <c r="E11" s="24">
        <f t="shared" ref="E11:F11" si="8">(C11-C10)/C10</f>
        <v>0.4899715084</v>
      </c>
      <c r="F11" s="24">
        <f t="shared" si="8"/>
        <v>0.1938926742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6"/>
      <c r="B12" s="72">
        <v>2025.0</v>
      </c>
      <c r="C12" s="78">
        <v>157663.0</v>
      </c>
      <c r="D12" s="79">
        <v>56303.0</v>
      </c>
      <c r="E12" s="24">
        <f t="shared" ref="E12:F12" si="9">(C12-C11)/C11</f>
        <v>0.4925120224</v>
      </c>
      <c r="F12" s="24">
        <f t="shared" si="9"/>
        <v>-0.0618355717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6"/>
      <c r="B13" s="80"/>
      <c r="C13" s="80"/>
      <c r="D13" s="80"/>
      <c r="E13" s="24"/>
      <c r="F13" s="24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2" t="s">
        <v>1</v>
      </c>
      <c r="B14" s="57" t="s">
        <v>79</v>
      </c>
      <c r="C14" s="4"/>
      <c r="D14" s="5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2" t="s">
        <v>80</v>
      </c>
      <c r="B15" s="2" t="s">
        <v>76</v>
      </c>
      <c r="C15" s="2" t="s">
        <v>77</v>
      </c>
      <c r="D15" s="2" t="s">
        <v>81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6"/>
      <c r="B16" s="2">
        <v>2016.0</v>
      </c>
      <c r="C16" s="76">
        <v>7511.0</v>
      </c>
      <c r="D16" s="77">
        <v>216230.8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6"/>
      <c r="B17" s="2">
        <v>2017.0</v>
      </c>
      <c r="C17" s="76">
        <v>8838.0</v>
      </c>
      <c r="D17" s="77">
        <v>262350.5</v>
      </c>
      <c r="E17" s="24">
        <f t="shared" ref="E17:F17" si="10">(C17-C16)/C16</f>
        <v>0.1766742112</v>
      </c>
      <c r="F17" s="24">
        <f t="shared" si="10"/>
        <v>0.2132892261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6"/>
      <c r="B18" s="2">
        <v>2018.0</v>
      </c>
      <c r="C18" s="76">
        <v>10815.0</v>
      </c>
      <c r="D18" s="77">
        <v>328604.9</v>
      </c>
      <c r="E18" s="24">
        <f t="shared" ref="E18:F18" si="11">(C18-C17)/C17</f>
        <v>0.2236931432</v>
      </c>
      <c r="F18" s="24">
        <f t="shared" si="11"/>
        <v>0.2525415427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6"/>
      <c r="B19" s="2">
        <v>2019.0</v>
      </c>
      <c r="C19" s="76">
        <v>30451.0</v>
      </c>
      <c r="D19" s="77">
        <v>386498.4</v>
      </c>
      <c r="E19" s="24">
        <f t="shared" ref="E19:F19" si="12">(C19-C18)/C18</f>
        <v>1.815626445</v>
      </c>
      <c r="F19" s="24">
        <f t="shared" si="12"/>
        <v>0.1761796614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6"/>
      <c r="B20" s="2">
        <v>2020.0</v>
      </c>
      <c r="C20" s="76">
        <v>96623.0</v>
      </c>
      <c r="D20" s="77">
        <v>413535.5</v>
      </c>
      <c r="E20" s="24">
        <f t="shared" ref="E20:F20" si="13">(C20-C19)/C19</f>
        <v>2.173064924</v>
      </c>
      <c r="F20" s="24">
        <f t="shared" si="13"/>
        <v>0.06995397652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6"/>
      <c r="B21" s="2">
        <v>2021.0</v>
      </c>
      <c r="C21" s="76">
        <v>106002.0</v>
      </c>
      <c r="D21" s="77">
        <v>447063.6</v>
      </c>
      <c r="E21" s="24">
        <f t="shared" ref="E21:F21" si="14">(C21-C20)/C20</f>
        <v>0.09706798588</v>
      </c>
      <c r="F21" s="24">
        <f t="shared" si="14"/>
        <v>0.0810767153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6"/>
      <c r="B22" s="2">
        <v>2022.0</v>
      </c>
      <c r="C22" s="76">
        <v>124582.0</v>
      </c>
      <c r="D22" s="77">
        <v>552769.0</v>
      </c>
      <c r="E22" s="24">
        <f t="shared" ref="E22:F22" si="15">(C22-C21)/C21</f>
        <v>0.1752797117</v>
      </c>
      <c r="F22" s="24">
        <f t="shared" si="15"/>
        <v>0.2364437633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6"/>
      <c r="B23" s="2">
        <v>2023.0</v>
      </c>
      <c r="C23" s="78">
        <v>266681.0</v>
      </c>
      <c r="D23" s="77">
        <v>674923.4</v>
      </c>
      <c r="E23" s="24">
        <f t="shared" ref="E23:F23" si="16">(C23-C22)/C22</f>
        <v>1.140606187</v>
      </c>
      <c r="F23" s="24">
        <f t="shared" si="16"/>
        <v>0.2209863433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6"/>
      <c r="B24" s="2">
        <v>2024.0</v>
      </c>
      <c r="C24" s="78">
        <v>376872.0</v>
      </c>
      <c r="D24" s="77">
        <v>814017.7</v>
      </c>
      <c r="E24" s="24">
        <f t="shared" ref="E24:F24" si="17">(C24-C23)/C23</f>
        <v>0.4131940408</v>
      </c>
      <c r="F24" s="24">
        <f t="shared" si="17"/>
        <v>0.2060890169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6"/>
      <c r="B25" s="72">
        <v>2025.0</v>
      </c>
      <c r="C25" s="78">
        <v>722354.0</v>
      </c>
      <c r="D25" s="79">
        <v>1030314.2</v>
      </c>
      <c r="E25" s="24">
        <f t="shared" ref="E25:F25" si="18">(C25-C24)/C24</f>
        <v>0.9167091214</v>
      </c>
      <c r="F25" s="24">
        <f t="shared" si="18"/>
        <v>0.2657147381</v>
      </c>
      <c r="G25" s="6"/>
      <c r="H25" s="6"/>
      <c r="I25" s="6"/>
      <c r="J25" s="6"/>
      <c r="K25" s="6"/>
      <c r="L25" s="6"/>
      <c r="M25" s="24">
        <f>23821103.6/22138990.8-1</f>
        <v>0.07597965125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ht="15.75" customHeight="1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  <row r="1002" ht="15.75" customHeight="1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</row>
    <row r="1003" ht="15.75" customHeight="1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</row>
    <row r="1004" ht="15.75" customHeight="1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</row>
    <row r="1005" ht="15.75" customHeight="1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</row>
    <row r="1006" ht="15.75" customHeight="1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</row>
  </sheetData>
  <mergeCells count="2">
    <mergeCell ref="B1:D1"/>
    <mergeCell ref="B14:D14"/>
  </mergeCells>
  <printOptions/>
  <pageMargins bottom="0.75" footer="0.0" header="0.0" left="0.7" right="0.7" top="0.75"/>
  <pageSetup orientation="landscape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2" max="10" width="9.71"/>
    <col customWidth="1" min="11" max="11" width="10.0"/>
  </cols>
  <sheetData>
    <row r="2">
      <c r="A2" s="81" t="s">
        <v>82</v>
      </c>
      <c r="B2" s="82" t="s">
        <v>83</v>
      </c>
      <c r="C2" s="4"/>
      <c r="D2" s="4"/>
      <c r="E2" s="4"/>
      <c r="F2" s="4"/>
      <c r="G2" s="4"/>
      <c r="H2" s="4"/>
      <c r="I2" s="4"/>
      <c r="J2" s="4"/>
      <c r="K2" s="5"/>
    </row>
    <row r="3">
      <c r="A3" s="74"/>
      <c r="B3" s="83">
        <v>2016.0</v>
      </c>
      <c r="C3" s="83">
        <v>2017.0</v>
      </c>
      <c r="D3" s="83">
        <v>2018.0</v>
      </c>
      <c r="E3" s="83">
        <v>2019.0</v>
      </c>
      <c r="F3" s="83">
        <v>2020.0</v>
      </c>
      <c r="G3" s="83">
        <v>2021.0</v>
      </c>
      <c r="H3" s="83">
        <v>2022.0</v>
      </c>
      <c r="I3" s="83">
        <v>2023.0</v>
      </c>
      <c r="J3" s="83">
        <v>2024.0</v>
      </c>
      <c r="K3" s="84">
        <v>2025.0</v>
      </c>
    </row>
    <row r="4">
      <c r="A4" s="85" t="s">
        <v>84</v>
      </c>
      <c r="B4" s="83">
        <v>1.68</v>
      </c>
      <c r="C4" s="83">
        <v>2.72</v>
      </c>
      <c r="D4" s="83">
        <v>3.13</v>
      </c>
      <c r="E4" s="83">
        <v>3.61</v>
      </c>
      <c r="F4" s="83">
        <v>0.45</v>
      </c>
      <c r="G4" s="83">
        <v>1.87</v>
      </c>
      <c r="H4" s="83">
        <v>5.51</v>
      </c>
      <c r="I4" s="83">
        <v>2.61</v>
      </c>
      <c r="J4" s="84">
        <v>1.57</v>
      </c>
      <c r="K4" s="84">
        <v>2.92</v>
      </c>
      <c r="L4" s="86"/>
    </row>
    <row r="6">
      <c r="I6" s="87"/>
    </row>
  </sheetData>
  <mergeCells count="2">
    <mergeCell ref="A2:A3"/>
    <mergeCell ref="B2:K2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57"/>
    <col customWidth="1" min="2" max="2" width="11.57"/>
    <col customWidth="1" min="3" max="14" width="8.71"/>
    <col customWidth="1" min="15" max="15" width="13.29"/>
    <col customWidth="1" min="16" max="26" width="8.71"/>
  </cols>
  <sheetData>
    <row r="1">
      <c r="A1" s="88" t="s">
        <v>1</v>
      </c>
      <c r="B1" s="89" t="s">
        <v>85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>
      <c r="A2" s="88" t="s">
        <v>86</v>
      </c>
      <c r="B2" s="90" t="s">
        <v>87</v>
      </c>
      <c r="C2" s="91" t="s">
        <v>88</v>
      </c>
      <c r="D2" s="91" t="s">
        <v>89</v>
      </c>
      <c r="E2" s="91" t="s">
        <v>90</v>
      </c>
      <c r="F2" s="91" t="s">
        <v>91</v>
      </c>
      <c r="G2" s="91" t="s">
        <v>92</v>
      </c>
      <c r="H2" s="91" t="s">
        <v>93</v>
      </c>
      <c r="I2" s="91" t="s">
        <v>94</v>
      </c>
      <c r="J2" s="91" t="s">
        <v>95</v>
      </c>
      <c r="K2" s="91" t="s">
        <v>96</v>
      </c>
      <c r="L2" s="91" t="s">
        <v>97</v>
      </c>
      <c r="M2" s="91" t="s">
        <v>98</v>
      </c>
      <c r="N2" s="91" t="s">
        <v>99</v>
      </c>
      <c r="O2" s="90" t="s">
        <v>100</v>
      </c>
    </row>
    <row r="3">
      <c r="B3" s="92">
        <v>2021.0</v>
      </c>
      <c r="C3" s="92" t="s">
        <v>101</v>
      </c>
      <c r="D3" s="92" t="s">
        <v>101</v>
      </c>
      <c r="E3" s="92" t="s">
        <v>101</v>
      </c>
      <c r="F3" s="92" t="s">
        <v>101</v>
      </c>
      <c r="G3" s="92" t="s">
        <v>101</v>
      </c>
      <c r="H3" s="92" t="s">
        <v>101</v>
      </c>
      <c r="I3" s="92" t="s">
        <v>101</v>
      </c>
      <c r="J3" s="92" t="s">
        <v>101</v>
      </c>
      <c r="K3" s="92" t="s">
        <v>101</v>
      </c>
      <c r="L3" s="92" t="s">
        <v>101</v>
      </c>
      <c r="M3" s="92" t="s">
        <v>101</v>
      </c>
      <c r="N3" s="92" t="s">
        <v>101</v>
      </c>
      <c r="O3" s="93">
        <v>137242.0</v>
      </c>
    </row>
    <row r="4">
      <c r="B4" s="92">
        <v>2022.0</v>
      </c>
      <c r="C4" s="92" t="s">
        <v>101</v>
      </c>
      <c r="D4" s="92" t="s">
        <v>101</v>
      </c>
      <c r="E4" s="92" t="s">
        <v>101</v>
      </c>
      <c r="F4" s="92" t="s">
        <v>101</v>
      </c>
      <c r="G4" s="92" t="s">
        <v>101</v>
      </c>
      <c r="H4" s="92" t="s">
        <v>101</v>
      </c>
      <c r="I4" s="92" t="s">
        <v>101</v>
      </c>
      <c r="J4" s="92" t="s">
        <v>101</v>
      </c>
      <c r="K4" s="92" t="s">
        <v>101</v>
      </c>
      <c r="L4" s="92" t="s">
        <v>101</v>
      </c>
      <c r="M4" s="92" t="s">
        <v>101</v>
      </c>
      <c r="N4" s="92" t="s">
        <v>101</v>
      </c>
      <c r="O4" s="93">
        <v>3296026.0</v>
      </c>
    </row>
    <row r="5">
      <c r="B5" s="92">
        <v>2023.0</v>
      </c>
      <c r="C5" s="92" t="s">
        <v>101</v>
      </c>
      <c r="D5" s="92" t="s">
        <v>101</v>
      </c>
      <c r="E5" s="92" t="s">
        <v>101</v>
      </c>
      <c r="F5" s="92" t="s">
        <v>101</v>
      </c>
      <c r="G5" s="92" t="s">
        <v>101</v>
      </c>
      <c r="H5" s="92" t="s">
        <v>101</v>
      </c>
      <c r="I5" s="92" t="s">
        <v>101</v>
      </c>
      <c r="J5" s="92" t="s">
        <v>101</v>
      </c>
      <c r="K5" s="92" t="s">
        <v>101</v>
      </c>
      <c r="L5" s="92" t="s">
        <v>101</v>
      </c>
      <c r="M5" s="92" t="s">
        <v>101</v>
      </c>
      <c r="N5" s="92" t="s">
        <v>101</v>
      </c>
      <c r="O5" s="93">
        <v>7972651.0</v>
      </c>
    </row>
    <row r="6">
      <c r="B6" s="92">
        <v>2024.0</v>
      </c>
      <c r="C6" s="92" t="s">
        <v>101</v>
      </c>
      <c r="D6" s="92" t="s">
        <v>101</v>
      </c>
      <c r="E6" s="92" t="s">
        <v>101</v>
      </c>
      <c r="F6" s="92" t="s">
        <v>101</v>
      </c>
      <c r="G6" s="92" t="s">
        <v>101</v>
      </c>
      <c r="H6" s="92" t="s">
        <v>101</v>
      </c>
      <c r="I6" s="92" t="s">
        <v>101</v>
      </c>
      <c r="J6" s="92" t="s">
        <v>101</v>
      </c>
      <c r="K6" s="92" t="s">
        <v>101</v>
      </c>
      <c r="L6" s="92" t="s">
        <v>101</v>
      </c>
      <c r="M6" s="92" t="s">
        <v>101</v>
      </c>
      <c r="N6" s="92" t="s">
        <v>101</v>
      </c>
      <c r="O6" s="93">
        <v>9830550.0</v>
      </c>
    </row>
    <row r="7">
      <c r="B7" s="92">
        <v>2025.0</v>
      </c>
      <c r="C7" s="92" t="s">
        <v>101</v>
      </c>
      <c r="D7" s="92" t="s">
        <v>101</v>
      </c>
      <c r="E7" s="92" t="s">
        <v>101</v>
      </c>
      <c r="F7" s="92" t="s">
        <v>101</v>
      </c>
      <c r="G7" s="92" t="s">
        <v>101</v>
      </c>
      <c r="H7" s="92" t="s">
        <v>101</v>
      </c>
      <c r="I7" s="92" t="s">
        <v>101</v>
      </c>
      <c r="J7" s="92" t="s">
        <v>101</v>
      </c>
      <c r="K7" s="92" t="s">
        <v>101</v>
      </c>
      <c r="L7" s="92" t="s">
        <v>101</v>
      </c>
      <c r="M7" s="92" t="s">
        <v>101</v>
      </c>
      <c r="N7" s="92" t="s">
        <v>101</v>
      </c>
      <c r="O7" s="93">
        <v>1.0819291E7</v>
      </c>
    </row>
    <row r="10">
      <c r="A10" s="94"/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</row>
    <row r="11">
      <c r="A11" s="94"/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</row>
    <row r="12">
      <c r="A12" s="94"/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</row>
    <row r="13">
      <c r="A13" s="94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</row>
    <row r="14">
      <c r="A14" s="94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</row>
    <row r="15">
      <c r="A15" s="94"/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</row>
    <row r="16">
      <c r="A16" s="94"/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O1"/>
  </mergeCells>
  <printOptions/>
  <pageMargins bottom="0.75" footer="0.0" header="0.0" left="0.7" right="0.7" top="0.75"/>
  <pageSetup orientation="landscape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2022-11-24T08:14:29Z</dcterms:created>
  <dc:creator>Windows User</dc:creator>
</cp:coreProperties>
</file>